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24226"/>
  <mc:AlternateContent xmlns:mc="http://schemas.openxmlformats.org/markup-compatibility/2006">
    <mc:Choice Requires="x15">
      <x15ac:absPath xmlns:x15ac="http://schemas.microsoft.com/office/spreadsheetml/2010/11/ac" url="https://molonline.sharepoint.com/sites/AnnualReport2019O365GRP/Megosztott dokumentumok/2019/"/>
    </mc:Choice>
  </mc:AlternateContent>
  <xr:revisionPtr revIDLastSave="1324" documentId="8_{CC142166-911B-4AC5-B0C4-D6EC7A42E697}" xr6:coauthVersionLast="41" xr6:coauthVersionMax="41" xr10:uidLastSave="{54B1AD7B-CA09-4E8B-AE79-A27E54DD8F2E}"/>
  <bookViews>
    <workbookView xWindow="-120" yWindow="-120" windowWidth="29040" windowHeight="15840" tabRatio="734" firstSheet="5" activeTab="6" xr2:uid="{00000000-000D-0000-FFFF-FFFF00000000}"/>
  </bookViews>
  <sheets>
    <sheet name="CONTENT" sheetId="12" r:id="rId1"/>
    <sheet name="Key Group figures" sheetId="1" r:id="rId2"/>
    <sheet name="Historical financial Highlights" sheetId="11" r:id="rId3"/>
    <sheet name="Fin.statements 2015-2019 (HUF)" sheetId="19" r:id="rId4"/>
    <sheet name=" Fin.statements 2015-2019 (USD)" sheetId="20" r:id="rId5"/>
    <sheet name="External parameters" sheetId="2" r:id="rId6"/>
    <sheet name="Climate Change" sheetId="43" r:id="rId7"/>
    <sheet name="Environment" sheetId="36" r:id="rId8"/>
    <sheet name="Health &amp; Safety" sheetId="41" r:id="rId9"/>
    <sheet name="Human Capital" sheetId="38" r:id="rId10"/>
    <sheet name="Communities" sheetId="39" r:id="rId11"/>
    <sheet name="Ethics-Security-Economic" sheetId="40" r:id="rId12"/>
    <sheet name="Corporate Governance" sheetId="44" r:id="rId13"/>
    <sheet name="Segmental data" sheetId="3" r:id="rId14"/>
    <sheet name="E&amp;P - Production, costs, price" sheetId="17" r:id="rId15"/>
    <sheet name="E&amp;P -Gross Reserves (SPE rules)" sheetId="13" r:id="rId16"/>
    <sheet name="E&amp;P - Costs incurred" sheetId="14" r:id="rId17"/>
    <sheet name="E&amp;P - Earnings" sheetId="15" r:id="rId18"/>
    <sheet name="E&amp;P - Expl. and dev. wells" sheetId="16" r:id="rId19"/>
    <sheet name="Downstream" sheetId="5" r:id="rId20"/>
    <sheet name="Consumer Services" sheetId="10" r:id="rId21"/>
    <sheet name="Gas Midstream" sheetId="6" r:id="rId22"/>
  </sheets>
  <externalReferences>
    <externalReference r:id="rId23"/>
    <externalReference r:id="rId24"/>
    <externalReference r:id="rId25"/>
  </externalReferences>
  <definedNames>
    <definedName name="BEx005JQTVGXRHZSBXUHL4WH0FOF" hidden="1">#REF!</definedName>
    <definedName name="BEx00P6I8OU3Y8BXDFQYBQLLZ2FY"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hidden="1">diszkrét-[1]hier!$A$21:$U$768</definedName>
    <definedName name="BEx1G9GCC4TFJCFA8JK8X1V3FDEI" hidden="1">#REF!</definedName>
    <definedName name="BEx1GFQXN6106I7JSBKYCF1GLKRM" hidden="1">halmozott-[1]hier!$A$11:$B$18</definedName>
    <definedName name="BEx1GG71XE5P6N5F4DB4ICOT5T80" hidden="1">#REF!</definedName>
    <definedName name="BEx1GNJHHSQJ9QDMKDJS8VGBFB39"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hidden="1">halmozott-[1]hier!$A$3:$B$8</definedName>
    <definedName name="BEx1JSIZCJ9SGI4FE7OG112ZN17X" hidden="1">#REF!</definedName>
    <definedName name="BEx1KJY78QTVTPF9ZRUJ9PO6E3SR" hidden="1">#REF!</definedName>
    <definedName name="BEx1KQ3FF1WUOBD8E3H4OOUS0Y5R" hidden="1">#REF!</definedName>
    <definedName name="BEx1KUQKQ6A1J3XH0ZNZXJM2QZGR" hidden="1">#REF!</definedName>
    <definedName name="BEx1KXFPV9Y08GAY3D7B2IYYH5O3" hidden="1">Zárólétszám - Closing [2]headcount!$G$9:$H$9</definedName>
    <definedName name="BEx1LZY2IW9VPRFT3VEYH7RRZ663" hidden="1">#REF!</definedName>
    <definedName name="BEx1MMVEYI4EZHL20466S1329HU6" hidden="1">HR riport - HR [3]Report!$G$6:$H$6</definedName>
    <definedName name="BEx1MYPNAURAS8HR258IFI88XO8S" hidden="1">halmozott-[1]hier!$A$3:$B$9</definedName>
    <definedName name="BEx1NVODPJAX3NBN3PB4OG52BZX8" hidden="1">#REF!</definedName>
    <definedName name="BEx1NW4NSOZG3RIL7WO365ISE46O" hidden="1">#REF!</definedName>
    <definedName name="BEx1O2KJA72DZQV7A5MUMQ0Q6CU4" hidden="1">#REF!</definedName>
    <definedName name="BEx1P5DWIM9E3NBMKNGC7TYYO9LV" hidden="1">#REF!</definedName>
    <definedName name="BEx1PM5XY51F3E9H9O517S07FLCU" hidden="1">#REF!</definedName>
    <definedName name="BEx1R7ERT6VPB6UYHG88HV1GMMSU" hidden="1">halmozott-[1]hier!$A$19:$U$464</definedName>
    <definedName name="BEx1SJT8QP8ZD1A9Q6MPAFR6SSDI" hidden="1">#REF!</definedName>
    <definedName name="BEx1TB8DMIP841P219U7BPJMT1UG" hidden="1">halmozott-[1]hier!$A$3:$B$8</definedName>
    <definedName name="BEx1TTYP3KU9UNEBU26T86GW5YZT" hidden="1">#REF!</definedName>
    <definedName name="BEx1UMQHPP0G0NNNOEDK0UQS6TWR"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hidden="1">halmozott-[1]hier!$A$21:$U$419</definedName>
    <definedName name="BEx3AFEDIZAOZ2W5SG82QX29X05E" hidden="1">#REF!</definedName>
    <definedName name="BEx3B4KQ0FZRVOM66AH7MG1EL5AI" hidden="1">#REF!</definedName>
    <definedName name="BEx3BUSPFQ3JNMSLR7GKIS18BCJC" hidden="1">HR riport - HR [3]Report!$G$10:$H$10</definedName>
    <definedName name="BEx3CSIOE6Z76WJL5A67Y78JL1YC" hidden="1">#REF!</definedName>
    <definedName name="BEx3D7HZI010Y0JHU5P10ARBJW3N" hidden="1">#REF!</definedName>
    <definedName name="BEx3DTTVQTN89BKCDWESXDH0UYZ9" hidden="1">halmozott-[1]hier!$A$3:$B$9</definedName>
    <definedName name="BEx3E5TA4GBZ4CLW8F15VQQC7MCY" hidden="1">#REF!</definedName>
    <definedName name="BEx3EYVXW3E2UKMT45NJ2IB9VUBI" hidden="1">#REF!</definedName>
    <definedName name="BEx3F9Z4F37Y9E7PL7CBK8RYF795" hidden="1">#REF!</definedName>
    <definedName name="BEx3GZ9HYRW1DJZL2WXCK34T48CH" hidden="1">#REF!</definedName>
    <definedName name="BEx3HBJX95IBSZKN0LGFOHBINA0C" hidden="1">#REF!</definedName>
    <definedName name="BEx3IBTBE6HK7YOMVJG92KT5YGDA" hidden="1">diszkrét-[1]hier!$A$10:$B$18</definedName>
    <definedName name="BEx3IK243L5KRJF2K30KNQSJ82AL" hidden="1">halmozott-[1]hier!$A$20:$U$491</definedName>
    <definedName name="BEx3IWHRGWHQNNT84MYQL9VFFAZI" hidden="1">#REF!</definedName>
    <definedName name="BEx3IWN9OYET6K50HQD2KH8M2S3P"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hidden="1">diszkrét-[1]hier!$A$21:$U$737</definedName>
    <definedName name="BEx3LD7CXNFB0BWMP6B25L0ST9AV" hidden="1">#REF!</definedName>
    <definedName name="BEx3MGBHW20XOW4OQVK4P2RJ1XW5" hidden="1">#REF!</definedName>
    <definedName name="BEx3MO3V0GWRMBQ0Y69QR23SUC52" hidden="1">#REF!</definedName>
    <definedName name="BEx3NTX277MCS3FUVQ8S0EYGEFYB" hidden="1">halmozott-[1]hier!$A$21:$U$737</definedName>
    <definedName name="BEx3OBLOK5BJR13SP8JAGBFMW4JG" hidden="1">#REF!</definedName>
    <definedName name="BEx3OZKOVHVS50G2C6TK1E8X5M6Q"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hidden="1">diszkrét-[1]hier!$A$3:$B$9</definedName>
    <definedName name="BEx3RC8NQF3LJN9RPTK4I32TT7M8" hidden="1">#REF!</definedName>
    <definedName name="BEx3S25WYRKEDR4O1EMDETIA5FPG"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hidden="1">halmozott-[1]hier!$A$21:$U$677</definedName>
    <definedName name="BEx58LCSTEVLK50W515L9CTWLHOJ" hidden="1">#REF!</definedName>
    <definedName name="BEx58QWCA8JHRNU6FYZ5SHG9E33E" hidden="1">diszkrét-[1]hier!$A$10:$B$17</definedName>
    <definedName name="BEx58YJIZI2TQ4A7SVFC8WJOHVZN" hidden="1">#REF!</definedName>
    <definedName name="BEx5A8UGNSCH4BN053I4STYZPUCI" hidden="1">halmozott-[1]hier!$A$3:$B$8</definedName>
    <definedName name="BEx5ASBSN1OW5VJ9JQ3PKT26WHVP" hidden="1">halmozott-[1]hier!$A$11:$B$18</definedName>
    <definedName name="BEx5BTXST4UE7HW7MPNU3X2AHQ1W" hidden="1">#REF!</definedName>
    <definedName name="BEx5BV4XR3XAD9EONY2LAIF0GJ3T"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hidden="1">halmozott-[1]hier!$A$11:$B$18</definedName>
    <definedName name="BEx5D0HWX5QSB8D27MHEN53CYDIQ" hidden="1">#REF!</definedName>
    <definedName name="BEx5DK9V9H1Y9T65E1FOKESF128S" hidden="1">#REF!</definedName>
    <definedName name="BEx5ES6H9DDVXCADS9GWPSU8VYI9" hidden="1">#REF!</definedName>
    <definedName name="BEx5F947HTWLGMGG9BJOB289ZLEK" hidden="1">#REF!</definedName>
    <definedName name="BEx5FO3OI74CKG32ILCOG0P0B7UL" hidden="1">halmozott-[1]hier!$A$19:$U$280</definedName>
    <definedName name="BEx5GGKJ4YVYPFKLQZJ0FR7VSWSZ" hidden="1">#REF!</definedName>
    <definedName name="BEx5HHVQ2VJEHLR0MPDFVT79OAJQ"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hidden="1">diszkrét-[1]hier!$A$19:$U$280</definedName>
    <definedName name="BEx5J04OKTOM105IKWC7W84X7A7K" hidden="1">#REF!</definedName>
    <definedName name="BEx5JZ1KVOND9LDGSBHNSGZFFNNV"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hidden="1">diszkrét-[1]hier!$A$3:$B$9</definedName>
    <definedName name="BEx5MH930LRFEY72S2H9LP1NCRC1" hidden="1">#REF!</definedName>
    <definedName name="BEx5MP1NGKKXV4KJX6QTMITHWGG1" hidden="1">#REF!</definedName>
    <definedName name="BEx5N3VO97UNAXJSHV8XS9YQZJNQ" hidden="1">#REF!</definedName>
    <definedName name="BEx5N5OE9MG956SJ5RJDMMYL5TBG" hidden="1">#REF!</definedName>
    <definedName name="BEx5N7BSOCP3IBJ39VICXIEC76JZ" hidden="1">Zárólétszám - Closing [2]headcount!$G$6:$H$6</definedName>
    <definedName name="BEx5NBTO8DABN4NKGGYHF33X8Z5O" hidden="1">#REF!</definedName>
    <definedName name="BEx5NQCVRZCKY62XWBLNUV1JE0CV" hidden="1">diszkrét-[1]hier!$A$3:$B$8</definedName>
    <definedName name="BEx5NV01JYIIAMY1ASMZX6XCT2AM" hidden="1">#REF!</definedName>
    <definedName name="BEx5O6OUTJZ5L0883B22W6W123U6" hidden="1">halmozott-[1]hier!$A$3:$B$8</definedName>
    <definedName name="BEx5P5WPQLA4HEO21VVVX5GQ16GH" hidden="1">#REF!</definedName>
    <definedName name="BEx5R2ZMQEBP9YR3R0UJ64W9WFSP"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hidden="1">HR riport - HR [3]Report!$G$38:$V$44</definedName>
    <definedName name="BEx7B2UOWXKLCG5HFE890B4UB2O6" hidden="1">#REF!</definedName>
    <definedName name="BEx7B8JOQT8SLDL7G9L5CF166J7B" hidden="1">halmozott-[1]hier!$A$3:$B$9</definedName>
    <definedName name="BEx7BLFN7K411LUPWDKN2PBQQ1M7" hidden="1">HR riport - HR [3]Report!$G$8:$H$9</definedName>
    <definedName name="BEx7CQHTZQ7544LD403LY9S4N5PE" hidden="1">#REF!</definedName>
    <definedName name="BEx7D62PVAQGL8QK1EG1B5XY1ZO6"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hidden="1">Zárólétszám - Closing [2]headcount!$G$8:$H$8</definedName>
    <definedName name="BEx7KI9D2L29HME6BHOEPG5CUWNN" hidden="1">#REF!</definedName>
    <definedName name="BEx7L9DQD41YL0CX27B6UWP3KICF" hidden="1">diszkrét-[1]hier!$A$19:$U$493</definedName>
    <definedName name="BEx7LAQE4WK14T96ZBJEFDBW36L0" hidden="1">#REF!</definedName>
    <definedName name="BEx7MNL5FDYOFFQ7L8O3RIW8GADD" hidden="1">diszkrét-[1]hier!$A$11:$B$18</definedName>
    <definedName name="BEx8Z90I6WE2BETX4UIMKX0XQY4X" hidden="1">HR riport - HR [3]Report!$D$22:$E$27</definedName>
    <definedName name="BEx909Q53AF6FEQPN7ZAOY9Z04YE" hidden="1">#REF!</definedName>
    <definedName name="BEx90EDI5YU6OFREBYH8JH18REVZ" hidden="1">#REF!</definedName>
    <definedName name="BEx90H2KL4SSBK0WYP8YR16G8TTP" hidden="1">#REF!</definedName>
    <definedName name="BEx91QBSSX52PTF1SXZF2GHHZ02I" hidden="1">#REF!</definedName>
    <definedName name="BEx92PZLF33BGQW56LO58YJJF3WF" hidden="1">#REF!</definedName>
    <definedName name="BEx92QQPL5D2U714J6W2D733ZTOI" hidden="1">halmozott-[1]hier!$A$10:$B$18</definedName>
    <definedName name="BEx92ZKVYVFE4DOZ616D0UUHCY3J" hidden="1">Zárólétszám - Closing [2]headcount!$G$10:$H$10</definedName>
    <definedName name="BEx93LB2D8TZ1ZJK7HHXGA1KMP4F" hidden="1">#REF!</definedName>
    <definedName name="BEx93ZOZO98MKH0FTNJKNNC0XVZ9" hidden="1">#REF!</definedName>
    <definedName name="BEx941XZ999JTB47H5X5HNQPQLFS" hidden="1">diszkrét-[1]hier!$A$3:$B$9</definedName>
    <definedName name="BEx94HDJYQ6VZBQ90CN3MO1NURA6" hidden="1">#REF!</definedName>
    <definedName name="BEx95403R2BCUUNK3A2NIB9WQKWS" hidden="1">#REF!</definedName>
    <definedName name="BEx95GQPY8IFWE1RRUETHBZB6MZR" hidden="1">#REF!</definedName>
    <definedName name="BEx95I36SRPAK1JFECUX4R3RWVXR" hidden="1">diszkrét-[1]hier!$A$3:$B$8</definedName>
    <definedName name="BEx95PA5UCUPR2IEPUBZR9SHUZJC" hidden="1">#REF!</definedName>
    <definedName name="BEx97130HWR9U56WISPMN95RBY1D" hidden="1">HR riport - HR [3]Report!$D$13:$E$18</definedName>
    <definedName name="BEx979RWZU1DEJ09NJ6R0R7FZOBG" hidden="1">#REF!</definedName>
    <definedName name="BEx97QEU2O8ZASTSZIGD4KN7C3M6" hidden="1">halmozott-[1]hier!$A$10:$B$18</definedName>
    <definedName name="BEx97XWEWMAQHBA6OE7XOI1Q2N9T" hidden="1">#REF!</definedName>
    <definedName name="BEx982UITWZID4JBBY57NBPBX6ZY" hidden="1">#REF!</definedName>
    <definedName name="BEx98B368QQ6EOBXC0M1S5X0Q1W8" hidden="1">#REF!</definedName>
    <definedName name="BEx98FFO3JSUCHPVBEKN4UPQJBSK" hidden="1">#REF!</definedName>
    <definedName name="BEx98G1A2MJPWEIC97JAHVOGHDS1" hidden="1">diszkrét-[1]hier!$A$10:$B$17</definedName>
    <definedName name="BEx98SRQN1XOM5CUOIT4ATDGFVC7" hidden="1">#REF!</definedName>
    <definedName name="BEx99VKY9DCB1UL2NDRVOYFZPN3Z" hidden="1">#REF!</definedName>
    <definedName name="BEx9A0DKHE4IB944F9JWIW4QDGWJ" hidden="1">halmozott-[1]hier!$A$10:$B$18</definedName>
    <definedName name="BEx9A1FF9406IN495VY6784EEL7V" hidden="1">#REF!</definedName>
    <definedName name="BEx9AHB4B5KPXL5DYKJ4VAOPSU1G" hidden="1">#REF!</definedName>
    <definedName name="BEx9ATLHGAMQDUUNISUCO3BAPYHJ" hidden="1">#REF!</definedName>
    <definedName name="BEx9AXHPSUQ9X76XW21M0WI9M7G9" hidden="1">#REF!</definedName>
    <definedName name="BEx9B0XVXV5GQ019H59II9QRPPHJ" hidden="1">#REF!</definedName>
    <definedName name="BEx9BHF5DSVWGXAILCGA62M5WI4W" hidden="1">halmozott-[1]hier!$A$3:$B$9</definedName>
    <definedName name="BEx9BV27BFLR6DF06DFXFNSGQFE7" hidden="1">#REF!</definedName>
    <definedName name="BEx9CDHT7SHMP8XBSV6N0GK5Z6JG"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hidden="1">halmozott-[1]hier!$A$3:$B$9</definedName>
    <definedName name="BEx9EUYA7OINLY9052AZCAAQHQ3M" hidden="1">#REF!</definedName>
    <definedName name="BEx9GHZNDRU6UUDWWZSVRV8PHIEZ" hidden="1">#REF!</definedName>
    <definedName name="BEx9GKUAC7EHHG0LNWRDFN2PRTUC" hidden="1">halmozott-[1]hier!$A$3:$B$8</definedName>
    <definedName name="BEx9GM1G4OXNVPS0N3MOTFCRA1GE" hidden="1">#REF!</definedName>
    <definedName name="BEx9GRA66ICPSY5JKMSS8IRQ4J9Y" hidden="1">#REF!</definedName>
    <definedName name="BEx9HE25OFJN0XDYXBB1IL6UWZ8V" hidden="1">Zárólétszám - Closing [2]headcount!$G$12:$W$27</definedName>
    <definedName name="BEx9I5XLXPIPIDHCMB40MGCFWUDM" hidden="1">#REF!</definedName>
    <definedName name="BEx9ITRCC6WN4FXDLW9P779O9RRU" hidden="1">#REF!</definedName>
    <definedName name="BEx9IX1ZV2GE33LOYNLEEG5719AG" hidden="1">#REF!</definedName>
    <definedName name="BExAWAIBGPMZIL9RS8N2ZDASK9FA" hidden="1">#REF!</definedName>
    <definedName name="BExAWUADZX7OYV5DEOK0AOG23I7U" hidden="1">diszkrét-[1]hier!$A$3:$B$8</definedName>
    <definedName name="BExAX0QALJBCRXG3DP91879BI3DX" hidden="1">#REF!</definedName>
    <definedName name="BExAX3Q66QXTCHAVPN4G0QOBJS4M" hidden="1">#REF!</definedName>
    <definedName name="BExAXDRR1SVOSQDNQFWPOHCXRE2J" hidden="1">#REF!</definedName>
    <definedName name="BExAXE2JD4EVUGHGHYDHWPFRCFGG" hidden="1">diszkrét-[1]hier!$A$10:$B$18</definedName>
    <definedName name="BExAXXJU2ALHG4TD3SKCNU6DEJTS" hidden="1">#REF!</definedName>
    <definedName name="BExAYDFKSIAMCMPWJX2IF5JRCCFW" hidden="1">diszkrét-[1]hier!$A$21:$U$419</definedName>
    <definedName name="BExAYMF7QYUTWOZ9NSOM339GILB6" hidden="1">#REF!</definedName>
    <definedName name="BExAZ6226E11Z5UWOEPSZPNDNKH1" hidden="1">#REF!</definedName>
    <definedName name="BExAZBARBRX5AJ7M61RDUPQ060OK" hidden="1">#REF!</definedName>
    <definedName name="BExB0CWSXX97ZTBJY5EURD1NK4S2" hidden="1">#REF!</definedName>
    <definedName name="BExB0N94N6474QVKLJJ7L2ZRH63G" hidden="1">#REF!</definedName>
    <definedName name="BExB176JMZSBB01N4AMJZ51V3XNF" hidden="1">diszkrét-[1]hier!$A$10:$B$17</definedName>
    <definedName name="BExB2W0U0ZR6S0YHM4DOG0GFWR5O" hidden="1">#REF!</definedName>
    <definedName name="BExB30D7R1ETHW20LDGPSGGKBHAI" hidden="1">#REF!</definedName>
    <definedName name="BExB39NOY5YCD49I0GFN99DG14DH" hidden="1">#REF!</definedName>
    <definedName name="BExB3E5IYHPTWK3PYD4X87KOQ7JY" hidden="1">#REF!</definedName>
    <definedName name="BExB4MCYEOEDHG03OB9HS5VD0X1J" hidden="1">diszkrét-[1]hier!$A$11:$B$18</definedName>
    <definedName name="BExB5X43NFT9FB0BYBFZT8WQ4RYC" hidden="1">#REF!</definedName>
    <definedName name="BExB66EFALF2YTHPDDHYOLS9BD3Y"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hidden="1">diszkrét-[1]hier!$A$3:$B$8</definedName>
    <definedName name="BExBBBM4EC7368L1I75JBG2AQ8OL" hidden="1">#REF!</definedName>
    <definedName name="BExBBF7RC71P025AXP6DCWKOV1EB" hidden="1">#REF!</definedName>
    <definedName name="BExBBKGGMP8R8EJ0KSKEYYXNGJBO" hidden="1">#REF!</definedName>
    <definedName name="BExBBT5DXN6F3B5INZRLMU8X82QD" hidden="1">diszkrét-[1]hier!$A$3:$B$8</definedName>
    <definedName name="BExBBTLHYHCT3EH5P2HV7F4DC1N5" hidden="1">#REF!</definedName>
    <definedName name="BExBC2L60UCI8S5A4UBQPOODC839" hidden="1">diszkrét-[1]hier!$A$10:$B$18</definedName>
    <definedName name="BExBD95BA1RKM9DFEEIJ6SX7JYL4" hidden="1">#REF!</definedName>
    <definedName name="BExBETXVJV3XHDMMMEJIYE9VZMOC"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hidden="1">diszkrét-[1]hier!$A$3:$B$8</definedName>
    <definedName name="BExCVP46M8495FMKC0YPMM6QMDKA" hidden="1">#REF!</definedName>
    <definedName name="BExCWAZT0UOXFDVBK1MMR37V9Y61" hidden="1">#REF!</definedName>
    <definedName name="BExCWAZTQ8RZS8O1KHQA6AZHT5W9" hidden="1">#REF!</definedName>
    <definedName name="BExCWTFA02ITU9TLNCYJX4R0MRG1" hidden="1">halmozott-[1]hier!$A$3:$B$8</definedName>
    <definedName name="BExCXLAQMSFO5AG7C5FYZWQ5ZQZO" hidden="1">#REF!</definedName>
    <definedName name="BExCXM1SO1G2R8CK8A5NPXZZV9E5"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hidden="1">Zárólétszám - Closing [2]headcount!$G$6:$H$6</definedName>
    <definedName name="BExD35SPY0GX6YEZFRZ9OV9WPIY5" hidden="1">#REF!</definedName>
    <definedName name="BExD3W0VBK4KFW5TPN38XL2QT88B"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hidden="1">diszkrét-[1]hier!$A$21:$U$627</definedName>
    <definedName name="BExD7NS9C1RQDP6SNLS20FAI0H55" hidden="1">#REF!</definedName>
    <definedName name="BExD885XPFDP1SHQRT8DQZTZUINK" hidden="1">#REF!</definedName>
    <definedName name="BExD8PEA3H0ROM9N4LVMA036W1DO" hidden="1">#REF!</definedName>
    <definedName name="BExD93S6171UYIMFSI1JNCUJ1VER" hidden="1">diszkrét-[1]hier!$A$20:$U$449</definedName>
    <definedName name="BExD9OBDQ3NFBDZZLYIR2HZGB6A9" hidden="1">#REF!</definedName>
    <definedName name="BExDAAN44XB4LYFRY79AGKZ0PQUC" hidden="1">#REF!</definedName>
    <definedName name="BExDAJMTNRW84XTK80ANU8938X4M" hidden="1">#REF!</definedName>
    <definedName name="BExDAMRZLFFLKOWFP2YONP5Y1JWD" hidden="1">#REF!</definedName>
    <definedName name="BExDAS0WJ0E5WIM93IN5FUYILGHO" hidden="1">#REF!</definedName>
    <definedName name="BExDBE1V8HNH1SV24MOJ1L2N9EFD" hidden="1">HR riport - HR [3]Report!$D$39:$E$44</definedName>
    <definedName name="BExEO9IQTFXWTSRV0LUARNY26PJ3" hidden="1">#REF!</definedName>
    <definedName name="BExEOYP3Z0MH4SIZOYHHQMQSCG72" hidden="1">#REF!</definedName>
    <definedName name="BExEP5W1618VIW4V21VWJRKVMTXU" hidden="1">#REF!</definedName>
    <definedName name="BExEPNKMU7WPQATUOB2NLIGRELP0" hidden="1">#REF!</definedName>
    <definedName name="BExEQB90NE4XHZKL1L57KJMEXLGL" hidden="1">diszkrét-[1]hier!$A$20:$U$491</definedName>
    <definedName name="BExEQX9ZGPOSJ3TWIVUAXDM1A4ZY" hidden="1">#REF!</definedName>
    <definedName name="BExERE7JD90UCD2TNEWZQ4HZR6GP" hidden="1">#REF!</definedName>
    <definedName name="BExES8HAI3YD6QT1ED5IIBECEGP1" hidden="1">diszkrét-[1]hier!$A$10:$B$17</definedName>
    <definedName name="BExESG4BJZNX76PKQ6IB6R34U0WT" hidden="1">#REF!</definedName>
    <definedName name="BExET6SLWIILRE4SFBXRA1M5TS2E" hidden="1">#REF!</definedName>
    <definedName name="BExETBW17LD7AX0PGS0OUEDM0NEU" hidden="1">#REF!</definedName>
    <definedName name="BExETH4Y73HMZPB5NYR43D965H62" hidden="1">#REF!</definedName>
    <definedName name="BExETR117R2JK6NY7H1N7U1E1B62" hidden="1">halmozott-[1]hier!$A$3:$B$8</definedName>
    <definedName name="BExEU3WXLLSEEJHWJ7TXFETSZDTA" hidden="1">#REF!</definedName>
    <definedName name="BExEWIZ3H5VD8MIV6A83OLI8BF0Z"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hidden="1">diszkrét-[1]hier!$A$10:$B$18</definedName>
    <definedName name="BExEZF9Q0V1Z6BA18JY0I9V5NSC3" hidden="1">#REF!</definedName>
    <definedName name="BExEZZY7A9BY97C0Y1CBXOMRWK1C"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hidden="1">halmozott-[1]hier!$A$3:$B$8</definedName>
    <definedName name="BExF49UGAKGT4QM11DXH7VOMWG7U" hidden="1">#REF!</definedName>
    <definedName name="BExF5VDWG434R8A6TUKM24ID7SH5" hidden="1">#REF!</definedName>
    <definedName name="BExF6MCZV9OPKQANQ8IWSR0NJG9X" hidden="1">HR riport - HR [3]Report!$G$12:$V$19</definedName>
    <definedName name="BExF6UATQLTAX3H08QVYF21ZPY8Y" hidden="1">#REF!</definedName>
    <definedName name="BExF9JEN0L1BC27TFLT0K55LMV63" hidden="1">#REF!</definedName>
    <definedName name="BExGL67XZI1Q1GQ0S2LFST7P8ELM" hidden="1">diszkrét-[1]hier!$A$3:$B$8</definedName>
    <definedName name="BExGMUB6LN00FR1JTE2EUP3IDMG6" hidden="1">#REF!</definedName>
    <definedName name="BExGNEU6SL7PB867N8MX58V9OWO4"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hidden="1">HR riport - HR [3]Report!$M$3</definedName>
    <definedName name="BExGVDNJ6ULZE99OO8BZEXAF3NJW" hidden="1">halmozott-[1]hier!$A$10:$B$17</definedName>
    <definedName name="BExGVKUIGBYA4OFQVXWEKFZR2C4X" hidden="1">#REF!</definedName>
    <definedName name="BExGVLG39SUVLB8PLTJ8HOKVP7EZ" hidden="1">#REF!</definedName>
    <definedName name="BExGVT8KZ6WWYFQJASEGUXSHT8AQ" hidden="1">#REF!</definedName>
    <definedName name="BExGW0Q84CO111GBLPXO216V9Z0A" hidden="1">#REF!</definedName>
    <definedName name="BExGWCPXNUCOOOZZM3TULCMOUN1X" hidden="1">#REF!</definedName>
    <definedName name="BExGWU8WOYZ6OGOBRBMU7CR38VGZ" hidden="1">Zárólétszám - Closing [2]headcount!$G$12:$W$29</definedName>
    <definedName name="BExGX0JIKWY3Y7NCH7WU8UJC3DS9" hidden="1">halmozott-[1]hier!$A$19:$U$490</definedName>
    <definedName name="BExGX7VVNPDBANQACV15C8V6KVY4" hidden="1">#REF!</definedName>
    <definedName name="BExGX9JBVAQA61RBD2NQ6C60TD9V" hidden="1">#REF!</definedName>
    <definedName name="BExGXEXJQG2VRG924W1XIDXFBEGE" hidden="1">HR riport - HR [3]Report!$G$12:$V$19</definedName>
    <definedName name="BExGXIIVGB359BYXAV7429MQU6UV" hidden="1">diszkrét-[1]hier!$A$20:$U$491</definedName>
    <definedName name="BExGXN0O9QX1H0DFY00N8PUYJFPR" hidden="1">#REF!</definedName>
    <definedName name="BExGY2LR7HGZVW4YM28GP438J12G" hidden="1">#REF!</definedName>
    <definedName name="BExGZ1IULKU3AQEXXGZ6N6OLD1XJ"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hidden="1">diszkrét-[1]hier!$A$10:$B$18</definedName>
    <definedName name="BExH08Z5L15YSB5MZ7U0PWSU5JMX" hidden="1">halmozott-[1]hier!$A$3:$B$8</definedName>
    <definedName name="BExH0Z1V25ZTGO4YWVWIID5QBF9T" hidden="1">#REF!</definedName>
    <definedName name="BExH1AFUF1MGL1767B126AMMFDN0" hidden="1">#REF!</definedName>
    <definedName name="BExH1DVX41NCAM3CWJ5DBI2K36R1" hidden="1">#REF!</definedName>
    <definedName name="BExH1FOLV052N3CD7FHM8XBDUI6G" hidden="1">#REF!</definedName>
    <definedName name="BExH1H6K8MKDD3XTHFH2NFB1EY0H" hidden="1">halmozott-[1]hier!$A$10:$B$18</definedName>
    <definedName name="BExH1LDLI20LNV8T88JVJTBPNF04" hidden="1">diszkrét-[1]hier!$A$3:$B$8</definedName>
    <definedName name="BExH1MQ32MC9HG9D1EC0X24E369Y" hidden="1">#REF!</definedName>
    <definedName name="BExH33RV80XOXM0UMA2YB4RMCGIW" hidden="1">#REF!</definedName>
    <definedName name="BExIGFQ89FLLEWWJ6MFZVA6KXZZK" hidden="1">#REF!</definedName>
    <definedName name="BExIH1LVI56JTQ6UAP4RKFLLITUU" hidden="1">#REF!</definedName>
    <definedName name="BExIH51UJPJLBASOIKHDG8DQAZL0" hidden="1">#REF!</definedName>
    <definedName name="BExIHLOSAG2GW0U1QS5PBTIKIQ12" hidden="1">HR riport - HR [3]Report!$G$8:$H$9</definedName>
    <definedName name="BExIHX2RWPOL36HWNFGDN51HOQDE" hidden="1">#REF!</definedName>
    <definedName name="BExIIF20BTLT9S6DRDI05YP9P7S1" hidden="1">#REF!</definedName>
    <definedName name="BExIIL79FUC2KMQ4E4Q5OLWMTZQK" hidden="1">#REF!</definedName>
    <definedName name="BExIIVE3ZFV22ME0M7ZRYDXF5S2Y" hidden="1">diszkrét-[1]hier!$A$10:$B$17</definedName>
    <definedName name="BExIJF685JGWB3KVC4W6Q1HF1KDJ" hidden="1">Zárólétszám - Closing [2]headcount!$G$1</definedName>
    <definedName name="BExIKV64MKWBG7IEQ0DG19MYNH4D" hidden="1">#REF!</definedName>
    <definedName name="BExIL044H1AS5MMSOSHIVOOIE4L4" hidden="1">#REF!</definedName>
    <definedName name="BExIL7GIL5Y7J87NXNE6W9QQRAO5" hidden="1">#REF!</definedName>
    <definedName name="BExILHHVXEPP2OD4S6TY96X3MYQ4" hidden="1">#REF!</definedName>
    <definedName name="BExIMBRNI9R4L8ZG68C4JCYGUF7N" hidden="1">#REF!</definedName>
    <definedName name="BExIMJ3XB8K594EA15YX279QTFB0" hidden="1">HR riport - HR [3]Report!$D$13:$E$18</definedName>
    <definedName name="BExIMLNKFJG0E2NU9WH52B4LBATX" hidden="1">#REF!</definedName>
    <definedName name="BExIMTWBWS40Q6PFF0I3LFTWXV6S" hidden="1">#REF!</definedName>
    <definedName name="BExINEVM8DRKKNDMU2BJSTEGLAGA" hidden="1">#REF!</definedName>
    <definedName name="BExINRGSDT22ZLBD27AA2N775V78" hidden="1">#REF!</definedName>
    <definedName name="BExIOC59MZNX2Z5AD67DSXHLQGVQ" hidden="1">halmozott-[1]hier!$A$10:$B$17</definedName>
    <definedName name="BExIOSBXONFWDUG892S6LRYJVDEL" hidden="1">#REF!</definedName>
    <definedName name="BExIPSAJEXY9ESRK49CVYYRKHK6D"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hidden="1">diszkrét-[1]hier!$A$3:$B$8</definedName>
    <definedName name="BExIRYIF653KWLXR024M01KIAYRN" hidden="1">#REF!</definedName>
    <definedName name="BExIS8URHD2SW5E63G9I3YJQHPCD" hidden="1">#REF!</definedName>
    <definedName name="BExISL50851B82ZK3NPKH8R7ONM5" hidden="1">#REF!</definedName>
    <definedName name="BExISTOKH4Q13OCC5AWAPLNMXIXF" hidden="1">#REF!</definedName>
    <definedName name="BExITUZT0NBEZMCX9ETOFA5RKAF5" hidden="1">halmozott-[1]hier!$A$10:$B$17</definedName>
    <definedName name="BExIU2HKAS6L0KWD65BVO28OHS6I" hidden="1">#REF!</definedName>
    <definedName name="BExIUEBNIQLB5E3DMI9SWE3W5QDJ" hidden="1">halmozott-[1]hier!$A$10:$B$18</definedName>
    <definedName name="BExIV4UMPDIEYIRIJQTAUIJDGW8F" hidden="1">#REF!</definedName>
    <definedName name="BExIV9CGF8WCIIG3OA69BV5JO3U6" hidden="1">#REF!</definedName>
    <definedName name="BExIVFHKN70T3U3KPX4JCWDJRPGZ" hidden="1">#REF!</definedName>
    <definedName name="BExIVPTWGX4WJYFO1V19VKSIT4XV" hidden="1">halmozott-[1]hier!$A$21:$U$768</definedName>
    <definedName name="BExIVYYVTV2DS2NF5ZV4R4A1L0RI" hidden="1">diszkrét-[1]hier!$A$20:$U$491</definedName>
    <definedName name="BExIW5K9OJE13Y4T8APYD84M9MNJ" hidden="1">#REF!</definedName>
    <definedName name="BExIWPHOW9AM8NLG3Y3BMPIZLMJA" hidden="1">#REF!</definedName>
    <definedName name="BExIWWOO6LEYZWDKRICC0KEXMIK9" hidden="1">HR riport - HR [3]Report!$G$21:$V$36</definedName>
    <definedName name="BExIWX4QSV35TUDI9ZGO66DYD86S" hidden="1">#REF!</definedName>
    <definedName name="BExIX3KU3MNKANFZ700CRZ4QO36J" hidden="1">#REF!</definedName>
    <definedName name="BExIX6F86LROHS1UOEO6D52L457I" hidden="1">#REF!</definedName>
    <definedName name="BExIXBO4ESNY3ZZH3KJOEMJCOG91" hidden="1">#REF!</definedName>
    <definedName name="BExIXE7QXC2BV59JCWG83ADVUMKW" hidden="1">#REF!</definedName>
    <definedName name="BExIXSGCT2KNDDYSVBHXPEIVP2PR" hidden="1">halmozott-[1]hier!$A$3:$B$8</definedName>
    <definedName name="BExIY9DWW80ODGHJKE2PUIZVZRD1" hidden="1">#REF!</definedName>
    <definedName name="BExIYAFQSD3RZRU5KT4OGQ9IK2ML" hidden="1">halmozott-[1]hier!$A$10:$B$17</definedName>
    <definedName name="BExIYC30IWX4J2ADAU57NMNIQFUD" hidden="1">halmozott-[1]hier!$A$19:$U$490</definedName>
    <definedName name="BExIYYPIFEG1X8RMSZMM7KO75XOT" hidden="1">#REF!</definedName>
    <definedName name="BExIZBAP3E07VWSKJ1GX9IAJMUQJ" hidden="1">#REF!</definedName>
    <definedName name="BExIZDP0N2YMI8BKIMFWK68RYFXL" hidden="1">#REF!</definedName>
    <definedName name="BExIZFXZAL0IOX187IIIOO2DE406" hidden="1">Zárólétszám - Closing [2]headcount!$D$13:$E$18</definedName>
    <definedName name="BExIZS2Y00H3UYS7DJ7F9ISGQ5X3" hidden="1">#REF!</definedName>
    <definedName name="BExJ01DEE4DPTTB79EQYUILG2M3K" hidden="1">#REF!</definedName>
    <definedName name="BExKE4016PR4O9XEDRP9WDRUE2XU" hidden="1">#REF!</definedName>
    <definedName name="BExKENHBL07HQJ01WRIOXRLRUDTA" hidden="1">diszkrét-[1]hier!$A$10:$B$18</definedName>
    <definedName name="BExKEOOI33GJBO4GK0JBET8PYW8C" hidden="1">halmozott-[1]hier!$A$3:$B$8</definedName>
    <definedName name="BExKFBB280UIUZSD8ESVHT9M63AK" hidden="1">#REF!</definedName>
    <definedName name="BExKFJP5T2QQDGMRPH0V7Q4PWSDU" hidden="1">#REF!</definedName>
    <definedName name="BExKFKAQHUO9DG36NVHY44SEI9VE" hidden="1">#REF!</definedName>
    <definedName name="BExKFON9E7MOREKWR1W77HE22R9A" hidden="1">#REF!</definedName>
    <definedName name="BExKGE9PEDLFC2740Q88KIBLSYVM" hidden="1">halmozott-[1]hier!$A$3:$B$8</definedName>
    <definedName name="BExKHNO9LHW3ZLRJ8A96NGKCW5NT" hidden="1">halmozott-[1]hier!$A$20:$U$491</definedName>
    <definedName name="BExKHNTJKX8F7KAS1DE0RRXL4IRH" hidden="1">#REF!</definedName>
    <definedName name="BExKJICP17JZAZQ9KGALDLZO1AS8" hidden="1">#REF!</definedName>
    <definedName name="BExKLV66ASU2MNIGN2S88U0E1USR" hidden="1">#REF!</definedName>
    <definedName name="BExKLWIN07P1K5E2SREH0N29KJJ2" hidden="1">Zárólétszám - Closing [2]headcount!$G$7:$H$7</definedName>
    <definedName name="BExKMKSKR9ZDE79QCFRSB5H7Q6TD" hidden="1">#REF!</definedName>
    <definedName name="BExKOD8D8RMVP8STTR7FNGO2AP6S" hidden="1">#REF!</definedName>
    <definedName name="BExKOW3YRT9XK91BGIH333PF0V6D" hidden="1">#REF!</definedName>
    <definedName name="BExKOX0CHIH28SBPMBUVZ1XJCS3U" hidden="1">#REF!</definedName>
    <definedName name="BExKPJ6RL45RN2XZ76VQI9ZU54M1" hidden="1">Zárólétszám - Closing [2]headcount!$G$7:$H$7</definedName>
    <definedName name="BExKPRKUMJFH7FCRSS07CK0HICG7" hidden="1">#REF!</definedName>
    <definedName name="BExKPSBS43BF9DEW19LU1PZUTCXP" hidden="1">halmozott-[1]hier!$A$19:$U$464</definedName>
    <definedName name="BExKQ2YVOVAC50KDJIL9RZUQZTA7" hidden="1">#REF!</definedName>
    <definedName name="BExKQHSWCTJOBW8GYCYJRL95NX5J" hidden="1">#REF!</definedName>
    <definedName name="BExKQT6XMEJWSYRFV0NLF44E6IG2" hidden="1">diszkrét-[1]hier!$A$19:$U$449</definedName>
    <definedName name="BExKSDJ69SS70A63AM5CJ19RIVRQ" hidden="1">#REF!</definedName>
    <definedName name="BExKTJY0EEAQG2WQWJNO2E224C2T"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hidden="1">diszkrét-[1]hier!$A$21:$U$699</definedName>
    <definedName name="BExMBF32OO9H23GFBWHPWFSZ8LA0" hidden="1">#REF!</definedName>
    <definedName name="BExMBM4KGCIOBVQIYJ2XXZ9YPVAJ" hidden="1">#REF!</definedName>
    <definedName name="BExMBOZ5YAHJZ09QBNKSTWWFYUYH" hidden="1">diszkrét-[1]hier!$A$19:$U$464</definedName>
    <definedName name="BExMBR2ONO90UWXIACV7DG4NGGY2" hidden="1">#REF!</definedName>
    <definedName name="BExMBSV990KL8777RXHWEQLDV92P" hidden="1">#REF!</definedName>
    <definedName name="BExMC7UPXNBY4K73NTMQ6Z6GLN38" hidden="1">#REF!</definedName>
    <definedName name="BExMC8WJKEGKIMQWEX9I3TAKWY17" hidden="1">HR riport - HR [3]Report!$G$7:$H$7</definedName>
    <definedName name="BExMCWKY5IY1XAO90IMMDE7HOV1C" hidden="1">#REF!</definedName>
    <definedName name="BExMD9M6X7XHWMFVAHENHRIAV8VK" hidden="1">halmozott-[1]hier!$A$3:$B$8</definedName>
    <definedName name="BExMDFB7WX5XJREBQSZNRWTDYEPX" hidden="1">#REF!</definedName>
    <definedName name="BExMDTEC8AC2KBFHBY27L6KTD3KA" hidden="1">#REF!</definedName>
    <definedName name="BExMECFDYU9IQ5XDXJWRM4M03171" hidden="1">diszkrét-[1]hier!$A$10:$B$18</definedName>
    <definedName name="BExMEP0K12CBEO9OLFG6ERLDEB0L" hidden="1">#REF!</definedName>
    <definedName name="BExMEU3YVXFLPZUR0HEC5I7Q84WI"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hidden="1">diszkrét-[1]hier!$A$3:$B$9</definedName>
    <definedName name="BExMHJT7XJHV8OGUPGJG0LY5F4C8" hidden="1">#REF!</definedName>
    <definedName name="BExMHW3MJT51SEQ71EZGMFIV7RYZ" hidden="1">#REF!</definedName>
    <definedName name="BExMIRVBTBWJZY7RD2T1BN8LBX0G" hidden="1">#REF!</definedName>
    <definedName name="BExMJC3JBQB59O0RMUAUU5XADPI2" hidden="1">diszkrét-[1]hier!$A$3:$B$8</definedName>
    <definedName name="BExMJHHSAZQCJ2FHW5N0PBHZ1MPR" hidden="1">#REF!</definedName>
    <definedName name="BExMJX2TGI66IB6CN6LA04TSX3NU" hidden="1">#REF!</definedName>
    <definedName name="BExMK6O2LXQW1MIMRC3PWERTVQH4" hidden="1">#REF!</definedName>
    <definedName name="BExMKXSFYLKI56GVF2TJKSBBSHUG" hidden="1">HR riport - HR [3]Report!$G$9:$H$9</definedName>
    <definedName name="BExMLEF7CK6N2A2S6TQHO97HV9TH" hidden="1">#REF!</definedName>
    <definedName name="BExMMC53SZK0D73DY3IMN3VCX8CQ"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hidden="1">diszkrét-[1]hier!$A$3:$B$8</definedName>
    <definedName name="BExMPFXCJX5U87KSI2L7TUQKEY83" hidden="1">#REF!</definedName>
    <definedName name="BExMPQKGTG540TZAXQVU26HN83TQ" hidden="1">#REF!</definedName>
    <definedName name="BExMPUM1KHLTFINJMVH8Z3MFBZMZ" hidden="1">#REF!</definedName>
    <definedName name="BExMQ5JXLX5WUTRZXFVS57KM0XQE" hidden="1">#REF!</definedName>
    <definedName name="BExMQ83K2YSB3HTB0543L90NJ9YA" hidden="1">halmozott-[1]hier!$A$3:$B$8</definedName>
    <definedName name="BExMRKYASJEYZ9KEYWRDKUJE78F2" hidden="1">#REF!</definedName>
    <definedName name="BExMRPLF5B54KRY9QLNUT6ET79C0" hidden="1">#REF!</definedName>
    <definedName name="BExMSJV6R0WLI9MIAD8EHS6CAOU5" hidden="1">#REF!</definedName>
    <definedName name="BExMSS9AA5NSSSX372XLYTH3FBQ9" hidden="1">Zárólétszám - Closing [2]headcount!$G$9:$H$9</definedName>
    <definedName name="BExO63WUYJC9MQSBEVGKY5ZK7AHF" hidden="1">#REF!</definedName>
    <definedName name="BExO6JSR11FNBZ4IKLKLU34O3QD1" hidden="1">#REF!</definedName>
    <definedName name="BExO7C9L4E77QZ562TYFG268XPS4" hidden="1">#REF!</definedName>
    <definedName name="BExO7D5XJSKNQ3S9W265XEFEKBFP" hidden="1">#REF!</definedName>
    <definedName name="BExO7FEXFOCO1INJ1GP5XYM72ZT3" hidden="1">#REF!</definedName>
    <definedName name="BExO7HT9673GV2NX7E19IV961FXG" hidden="1">HR riport - HR [3]Report!$G$46:$V$52</definedName>
    <definedName name="BExO9196PCHIIYOX78RRASSK4JM6" hidden="1">diszkrét-[1]hier!$A$10:$B$17</definedName>
    <definedName name="BExO9NL2BJWBG4MJUN60MYOM1MVI" hidden="1">#REF!</definedName>
    <definedName name="BExO9X6DDWH9PAYI7Y22K38SML4F" hidden="1">HR riport - HR [3]Report!$D$47:$E$52</definedName>
    <definedName name="BExOAHELDSSJ9CLWX2799OO4MZFH" hidden="1">#REF!</definedName>
    <definedName name="BExOAILQSUCZYLB3O9N93JJ9WMTY"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hidden="1">diszkrét-[1]hier!$A$11:$B$18</definedName>
    <definedName name="BExOE2VK4IAO9NZGGNCJIPZZ248K" hidden="1">diszkrét-[1]hier!$A$20:$U$493</definedName>
    <definedName name="BExOE54EJU1Y8FO65WH4HJSSWBY5" hidden="1">#REF!</definedName>
    <definedName name="BExOE84AM4473B98HK1139YI7UNN" hidden="1">#REF!</definedName>
    <definedName name="BExOF3VZ73JKK837PCVP8JB23ITG" hidden="1">#REF!</definedName>
    <definedName name="BExOF64UNJTHMFIOOYMG0UCGPTCT" hidden="1">#REF!</definedName>
    <definedName name="BExOFSWV5J5SCLRQ9DXNGZ0DEY08" hidden="1">halmozott-[1]hier!$A$10:$B$18</definedName>
    <definedName name="BExOFZNOHOORUSA1ZZH7QOKACI2W" hidden="1">halmozott-[1]hier!$A$10:$B$18</definedName>
    <definedName name="BExOG5I02SFIGFAYF5DS6M8FC1D1" hidden="1">Zárólétszám - Closing [2]headcount!$M$3</definedName>
    <definedName name="BExOG692RAP4P2RRSH0GXDY9AJ3X" hidden="1">#REF!</definedName>
    <definedName name="BExOGJQGJ8XXOJJV4T91WE839ZTX" hidden="1">#REF!</definedName>
    <definedName name="BExOHB5RVGWNU11VICWU8KX9L02Q" hidden="1">halmozott-[1]hier!$A$10:$B$18</definedName>
    <definedName name="BExOHICKHPY9NCHALPQ60RYJDGLQ" hidden="1">#REF!</definedName>
    <definedName name="BExOHO1JV67PWC0NAGC0SE15R65Q" hidden="1">#REF!</definedName>
    <definedName name="BExOIEVBZBI3YJF0QFOF91TM8TCX" hidden="1">#REF!</definedName>
    <definedName name="BExOIVSUEXWWM0HE9LR2YCZOR0TJ" hidden="1">#REF!</definedName>
    <definedName name="BExOJTYUOB6XUGI43K6OC4AK6P51" hidden="1">HR riport - HR [3]Report!$D$39:$E$44</definedName>
    <definedName name="BExOKJAJ41H545TGV8XP2DZG4I5R" hidden="1">#REF!</definedName>
    <definedName name="BExOKL38WRJYFG6NPS6YYR79RMLV" hidden="1">diszkrét-[1]hier!$A$21:$U$627</definedName>
    <definedName name="BExOKZ0VJ2FKX65JY0IUSD6UEPYF" hidden="1">halmozott-[1]hier!$A$10:$B$17</definedName>
    <definedName name="BExOMTPI57QAJUH2KV86MW0HXG3O" hidden="1">#REF!</definedName>
    <definedName name="BExON959EPQ4QLOUQMWRKB5NAQRG" hidden="1">#REF!</definedName>
    <definedName name="BExONMMLQ6E963AO9WPTNSYHCOMW" hidden="1">#REF!</definedName>
    <definedName name="BExONNTSLX9LUCE6UKF0ZD69Z0ZE" hidden="1">halmozott-[1]hier!$A$10:$B$17</definedName>
    <definedName name="BExONY0M0CB425I6TZ182XBNW7DO" hidden="1">#REF!</definedName>
    <definedName name="BExONZIJWGU4XC44X04OH79TWQSG" hidden="1">#REF!</definedName>
    <definedName name="BExOPJK9OHDMBW2OOK9TDLD4SXEH" hidden="1">halmozott-[1]hier!$A$10:$B$18</definedName>
    <definedName name="BExOPTR2MONF1GSNVD67C7VLX0AO" hidden="1">#REF!</definedName>
    <definedName name="BExQ4CK775G4WFS6ZHF8CVJS1SW1" hidden="1">#REF!</definedName>
    <definedName name="BExQ4FK9BJE41VKXH90MO79VLHRT" hidden="1">#REF!</definedName>
    <definedName name="BExQ5CTRA8ADOBK68JIEE0G90TTV" hidden="1">#REF!</definedName>
    <definedName name="BExQ6FMY6XZ3PEFNJ8IQ254BT37Z" hidden="1">#REF!</definedName>
    <definedName name="BExQ6K4REOG5GHKEIHYCX9B7HW7J" hidden="1">halmozott-[1]hier!$A$11:$B$18</definedName>
    <definedName name="BExQ700NGJHFACSMNX0X6PCF869G" hidden="1">Zárólétszám - Closing [2]headcount!$D$13:$E$18</definedName>
    <definedName name="BExQ78EQKIX0L7WC9SN2PZ2I1CND" hidden="1">#REF!</definedName>
    <definedName name="BExQ7U4X06DO3LD49CE98NGINVA1" hidden="1">HR riport - HR [3]Report!$G$7:$H$7</definedName>
    <definedName name="BExQ968J3OODWTZSUFXLCLU4XNEA" hidden="1">#REF!</definedName>
    <definedName name="BExQ9Y9HDRF8VH3S0SM3VSAPEKK7" hidden="1">halmozott-[1]hier!$A$21:$U$768</definedName>
    <definedName name="BExQBIGHAJCVU0CCF5L94JV468HA" hidden="1">#REF!</definedName>
    <definedName name="BExQCGMCKF47CXSSEP89QVB2V9MS" hidden="1">#REF!</definedName>
    <definedName name="BExQCYQZULPIGOM4IRDCERF94ZAG" hidden="1">halmozott-[1]hier!$A$20:$U$449</definedName>
    <definedName name="BExQEMU9ZD18Y8ECWVV1KRYMC7S0" hidden="1">#REF!</definedName>
    <definedName name="BExQFD7PPKBY7DTSB28UKG9MR91I" hidden="1">HR riport - HR [3]Report!$G$9:$H$9</definedName>
    <definedName name="BExQFGCXTB6NN438YBDJL18MHVM3" hidden="1">#REF!</definedName>
    <definedName name="BExQFR029VOAJRYOULLHGZA70096"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hidden="1">halmozott-[1]hier!$A$3:$B$8</definedName>
    <definedName name="BExQIBB4PD4LIHKQK3RT5E8JT7UY" hidden="1">#REF!</definedName>
    <definedName name="BExQIHWHB8EIFOXCZMSHA7VVDMZ4" hidden="1">#REF!</definedName>
    <definedName name="BExQIO72TQGVHB6DR4UHWNNQN5DF" hidden="1">#REF!</definedName>
    <definedName name="BExQJ42WUETA6DYIF5FS5EDP2KA1" hidden="1">#REF!</definedName>
    <definedName name="BExRZ3C6ZFXJV5V6MJHLEJFPXOTE" hidden="1">#REF!</definedName>
    <definedName name="BExRZJ82YJ53GBLNCL72JTH49VQR" hidden="1">halmozott-[1]hier!$A$21:$U$627</definedName>
    <definedName name="BExRZP2E250WYHND5S5ENXU40MZV" hidden="1">#REF!</definedName>
    <definedName name="BExS05UMDN1GMTXOHCBD6NNV6SHV" hidden="1">#REF!</definedName>
    <definedName name="BExS0C581OTSE3RADFU2SOHGLUCM" hidden="1">diszkrét-[1]hier!$A$19:$U$490</definedName>
    <definedName name="BExS0EZSZ5DEP1NUAMT0E0C2J1MJ" hidden="1">#REF!</definedName>
    <definedName name="BExS0NTYP6TXAB4RCRFYEF2A1E7Y" hidden="1">#REF!</definedName>
    <definedName name="BExS1C3XHDOJB0KADZ7DQT97AKF1" hidden="1">HR riport - HR [3]Report!$D$47:$E$52</definedName>
    <definedName name="BExS1SLDNQWUVE55Y6041JQRRZMV" hidden="1">#REF!</definedName>
    <definedName name="BExS20J7ZXWAI6KV0MPR0N3TG0N7" hidden="1">#REF!</definedName>
    <definedName name="BExS2UCQ5BUB3OIJTVUAIGQ13413" hidden="1">#REF!</definedName>
    <definedName name="BExS355620YV0XDQKJGJROVUL3WA" hidden="1">#REF!</definedName>
    <definedName name="BExS36CBDNNOG6GATOX4AHD757KF" hidden="1">#REF!</definedName>
    <definedName name="BExS3S2GGNUIOJJPDTE7EAF9ZYUL" hidden="1">diszkrét-[1]hier!$A$3:$B$8</definedName>
    <definedName name="BExS48PDNRO9Z8WGIXITI8CGH7H1" hidden="1">#REF!</definedName>
    <definedName name="BExS4NE1A7148KHTO1THDP5D2JGT" hidden="1">diszkrét-[1]hier!$A$10:$B$18</definedName>
    <definedName name="BExS5CEY89G6QYPZJA4OMQ4UBV6N" hidden="1">#REF!</definedName>
    <definedName name="BExS5EYP26DZ1FPKIL2Z3NGWVIS0"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hidden="1">Zárólétszám - Closing [2]headcount!$M$3</definedName>
    <definedName name="BExS8SSH9LGCMIK91MQCL6TR2K08" hidden="1">#REF!</definedName>
    <definedName name="BExS9K7MDY5UNQ5JKXB52L51WT42" hidden="1">#REF!</definedName>
    <definedName name="BExS9QCVXBYFAK4570ZILMGK975S" hidden="1">Zárólétszám - Closing [2]headcount!$G$8:$H$8</definedName>
    <definedName name="BExS9QT0AJMUNY6QIIPXPMDPHBC1" hidden="1">halmozott-[1]hier!$A$3:$B$8</definedName>
    <definedName name="BExS9ZSPJD75NDP6V44DTSCUVJ3V" hidden="1">#REF!</definedName>
    <definedName name="BExSA8XP47BH1O4JNYP3X6UPRAVW"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hidden="1">halmozott-[1]hier!$A$11:$B$18</definedName>
    <definedName name="BExSC60MM58PLAK089PHGKZS2EYC" hidden="1">#REF!</definedName>
    <definedName name="BExSCLWHFUAT4YZSNC9FJRFGMBOO" hidden="1">halmozott-[1]hier!$A$10:$B$17</definedName>
    <definedName name="BExSCY6TXIDOEXQHKMN6LDVSZRXD" hidden="1">#REF!</definedName>
    <definedName name="BExSDIF2UOXAR3UUOY8ML0ZMZT9O" hidden="1">#REF!</definedName>
    <definedName name="BExSDOK7CVQRAZFXDK7J3EG8GZQQ" hidden="1">#REF!</definedName>
    <definedName name="BExSE86YUOMUJKIUILROT1RATN5A" hidden="1">#REF!</definedName>
    <definedName name="BExSEODMN65W17YVZ0JFBZHW02E7" hidden="1">halmozott-[1]hier!$A$19:$U$493</definedName>
    <definedName name="BExSFPE1PZ2IQBI1A4AMUT0AOFTX" hidden="1">halmozott-[1]hier!$A$19:$U$493</definedName>
    <definedName name="BExSFUC7EN3YFZV23VS7R1R089WK" hidden="1">#REF!</definedName>
    <definedName name="BExSG3XBC9JYDO1I3KW6PAQ2QZI5"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hidden="1">halmozott-[1]hier!$A$21:$U$766</definedName>
    <definedName name="BExTW7TWID2RZ0NAJXMIYXIKTYO1" hidden="1">#REF!</definedName>
    <definedName name="BExTWGYWMTWUVZWQ5NHONQQCD8JJ" hidden="1">halmozott-[1]hier!$A$21:$U$627</definedName>
    <definedName name="BExTWN9HD60MMI5LK7NXWEIAHAAV" hidden="1">#REF!</definedName>
    <definedName name="BExTXEJCT6SLULO0LDG6C927F3VI" hidden="1">halmozott-[1]hier!$A$3:$B$8</definedName>
    <definedName name="BExTXS0WANOVVWACSRYCWXH97KI6" hidden="1">#REF!</definedName>
    <definedName name="BExTY2TBGGZ7EOL6YWQ1RV7PFLLR" hidden="1">#REF!</definedName>
    <definedName name="BExTZHGKKV96R0UGWDLACN7O1DSS" hidden="1">#REF!</definedName>
    <definedName name="BExTZQ05XYZ910PHL8MTEH8J8XV2"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hidden="1">diszkrét-[1]hier!$A$21:$U$768</definedName>
    <definedName name="BExU3XY72ER6JW0ME8YA23DNIZTK" hidden="1">#REF!</definedName>
    <definedName name="BExU3Y91BPSQWC64UVM65UNKYI70" hidden="1">#REF!</definedName>
    <definedName name="BExU4CMXM10HJI4M1U86AX99NW9E" hidden="1">#REF!</definedName>
    <definedName name="BExU4H4QIGD7M76HHUQ9KF582KG7" hidden="1">diszkrét-[1]hier!$A$11:$B$18</definedName>
    <definedName name="BExU50BAJU42F50IY99NL5N0F18J" hidden="1">#REF!</definedName>
    <definedName name="BExU5FWC37T9A5CICC21XCASUVQ6" hidden="1">diszkrét-[1]hier!$A$3:$B$9</definedName>
    <definedName name="BExU5YBTMPE00SGW6J7DAN4IFPGT" hidden="1">#REF!</definedName>
    <definedName name="BExU61MII0LLNNORTTSD5S8Z9N6I"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hidden="1">Zárólétszám - Closing [2]headcount!$G$1</definedName>
    <definedName name="BExU7T0F8SJHX2I0EWNQLWCKSRZW" hidden="1">#REF!</definedName>
    <definedName name="BExU7UD2TJKILIBG90IL0FCS2HCW"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hidden="1">diszkrét-[1]hier!$A$3:$B$8</definedName>
    <definedName name="BExUATYEK2RHM89EZH5G3M700JR8" hidden="1">#REF!</definedName>
    <definedName name="BExUBIDPQ3WQWH6SL6B75AYHJ6EJ" hidden="1">HR riport - HR [3]Report!$G$38:$V$44</definedName>
    <definedName name="BExUBKBPUF69LBCWZ03LWLUKRXYU" hidden="1">#REF!</definedName>
    <definedName name="BExUCD3JCBVZV300G4OP1LRRCVEF"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hidden="1">HR riport - HR [3]Report!$D$22:$E$27</definedName>
    <definedName name="BExUF45FADB61Z05KDY0D7PZBN11" hidden="1">#REF!</definedName>
    <definedName name="BExVQIKM16ULDYHL8F9FWQBHYLYM" hidden="1">halmozott-[1]hier!$A$10:$B$18</definedName>
    <definedName name="BExVQVGJB9FEV4XIDMK0VFEN6UQ4" hidden="1">#REF!</definedName>
    <definedName name="BExVR45ESWW78B3M1T7D0U34RNML"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hidden="1">diszkrét-[1]hier!$A$19:$U$493</definedName>
    <definedName name="BExVZPLBYAHUDUUIV8UH2AOB7UG5" hidden="1">#REF!</definedName>
    <definedName name="BExVZXU03CZPUDY9OZ4EQ7N4KT2Z" hidden="1">#REF!</definedName>
    <definedName name="BExW01KRTWJ141IW9IQB8Z5JYN1Y" hidden="1">#REF!</definedName>
    <definedName name="BExW20GG64GJSBXEKRQIX930SGYN" hidden="1">diszkrét-[1]hier!$A$21:$U$766</definedName>
    <definedName name="BExW2UVOHWS176GEYP9E4CAY4V33" hidden="1">#REF!</definedName>
    <definedName name="BExW2VML1R12RZBE05WPXEGZQ5B7" hidden="1">#REF!</definedName>
    <definedName name="BExW3SW6EBJ0IENM372G6DQ0WCRF" hidden="1">#REF!</definedName>
    <definedName name="BExW3UJHQ1WTQHAF6GOQO3QXU2A2" hidden="1">#REF!</definedName>
    <definedName name="BExW4EX6CE66YAV654P0DV5EKSTG" hidden="1">diszkrét-[1]hier!$A$19:$U$490</definedName>
    <definedName name="BExW51UI3OCO1ELPY125P5Y7FT98" hidden="1">#REF!</definedName>
    <definedName name="BExW51ZYG3BS63OEO9FKPAX6JYM9"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hidden="1">HR riport - HR [3]Report!$G$10:$H$10</definedName>
    <definedName name="BExXNUEOAY8OMT1WXTN2ZQYYLPXV" hidden="1">#REF!</definedName>
    <definedName name="BExXOCU6AFY6KSVG4LSC5A7CCRY5" hidden="1">#REF!</definedName>
    <definedName name="BExXOF30ZDBQGDJHLXNBYPGEJI2H" hidden="1">halmozott-[1]hier!$A$19:$U$449</definedName>
    <definedName name="BExXOUTJWXL43YHDM23YILQ2TVWL" hidden="1">HR riport - HR [3]Report!$M$3</definedName>
    <definedName name="BExXPV8E8EES0QGFBTGP7H2FKBZK" hidden="1">#REF!</definedName>
    <definedName name="BExXQ77ZPH6LRIGTQ57MQ2P3RCP9"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hidden="1">halmozott-[1]hier!$A$20:$U$493</definedName>
    <definedName name="BExXU1J7T0R2G5T5FAJLRYXPBLVK" hidden="1">Zárólétszám - Closing [2]headcount!$G$10:$H$10</definedName>
    <definedName name="BExXUC63SUS9ZDL6CKQ6NS42T1WF" hidden="1">#REF!</definedName>
    <definedName name="BExXUKPQNQ7VCC8T04S51N5PWUQJ" hidden="1">#REF!</definedName>
    <definedName name="BExXULWWIRXIW6C231WQLYZ127RP" hidden="1">diszkrét-[1]hier!$A$10:$B$18</definedName>
    <definedName name="BExXV0G4VEM191YSP1CZ6HESGNST" hidden="1">#REF!</definedName>
    <definedName name="BExXV8U7TEYOYF2SRXQQ1PPMOCSF" hidden="1">#REF!</definedName>
    <definedName name="BExXVH8BRHGCY849TZU646OWIFQG" hidden="1">#REF!</definedName>
    <definedName name="BExXVZIHJBL7H88YRLO6J4DBNJ8M" hidden="1">#REF!</definedName>
    <definedName name="BExXW0UY6TAF5EOUX5UZ13TYVR1Q" hidden="1">diszkrét-[1]hier!$A$10:$B$17</definedName>
    <definedName name="BExXWF3IDB8X8Z8YMKDBHNFS04R6" hidden="1">#REF!</definedName>
    <definedName name="BExXWJLEMI7P2YJQQP186RYWNQXI"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hidden="1">HR riport - HR [3]Report!$G$46:$V$52</definedName>
    <definedName name="BExY0HSU5JCP3S1C9TOT48G85XHY" hidden="1">#REF!</definedName>
    <definedName name="BExY0KY126LZBFS6PUTXIX5QNPT5" hidden="1">#REF!</definedName>
    <definedName name="BExY2JIXCOMO74C2VV1VZ6TT5PEV" hidden="1">HR riport - HR [3]Report!$G$21:$V$36</definedName>
    <definedName name="BExY2YIEA9ZQKWBO9ZH9NKSELFP0" hidden="1">#REF!</definedName>
    <definedName name="BExY45INNB3GM6TLET7F7SQL7X7L" hidden="1">diszkrét-[1]hier!$A$21:$U$677</definedName>
    <definedName name="BExY475XUPR45EHGZTIE1CAGRFOR" hidden="1">halmozott-[1]hier!$A$21:$U$768</definedName>
    <definedName name="BExY57FFOHZZY6HKUHO0MT44GB6X" hidden="1">#REF!</definedName>
    <definedName name="BExY5S3XXQR85MPM7YX57MKPR61F" hidden="1">diszkrét-[1]hier!$A$3:$B$8</definedName>
    <definedName name="BExY62WBSM4KPYOWXZZUYJPRLIN9" hidden="1">#REF!</definedName>
    <definedName name="BExY6AZP5GBWC5O6WIZ8TBQAV2J5" hidden="1">diszkrét-[1]hier!$A$19:$U$464</definedName>
    <definedName name="BExY6JDS9FRUURO0R0BW0FLE3XWZ" hidden="1">#REF!</definedName>
    <definedName name="BExY6VO6MJ5JDZDCJQ5358JR0527" hidden="1">diszkrét-[1]hier!$A$11:$B$18</definedName>
    <definedName name="BExZHU7GNT0CWO3YU9KUBJZMW1CR" hidden="1">#REF!</definedName>
    <definedName name="BExZIX6493H9ZD1IHMUFBS3VGZ5J" hidden="1">#REF!</definedName>
    <definedName name="BExZKLPH6QNB1R55NGPMDTE6BIJ9" hidden="1">#REF!</definedName>
    <definedName name="BExZKTCPAKNX7PUEYE65H6CIHDIU" hidden="1">diszkrét-[1]hier!$A$10:$B$17</definedName>
    <definedName name="BExZLIZ3YAZ92CN1MUX5AIFS1ML7" hidden="1">#REF!</definedName>
    <definedName name="BExZLO81KMXQCYSRECTKJDKUCB27"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hidden="1">diszkrét-[1]hier!$A$3:$B$8</definedName>
    <definedName name="BExZNBPOQH38OAUWEIRXGV01LOG6" hidden="1">#REF!</definedName>
    <definedName name="BExZNS1NMXDPZK6KHA1DTWS3FCIK" hidden="1">#REF!</definedName>
    <definedName name="BExZNTP294GZUBY6QV78EWVNZD54" hidden="1">halmozott-[1]hier!$A$10:$B$17</definedName>
    <definedName name="BExZO2J9XD2X81DJU4DJAAK168A4" hidden="1">#REF!</definedName>
    <definedName name="BExZOJBIA57E5S6N135YIUDF17P7" hidden="1">#REF!</definedName>
    <definedName name="BExZPC8MKPKIR56SQ0YE0VDFVBSP" hidden="1">diszkrét-[1]hier!$A$3:$B$8</definedName>
    <definedName name="BExZPCE2LE2C65290QTLNLTX298X" hidden="1">#REF!</definedName>
    <definedName name="BExZPCJF0IFWP29Z828PRSWP0E2M" hidden="1">#REF!</definedName>
    <definedName name="BExZQRC5UM1RUMK80LO3UDA9C44S" hidden="1">#REF!</definedName>
    <definedName name="BExZR24LOYOM8LZ6BP5G85OZ8URG" hidden="1">#REF!</definedName>
    <definedName name="BExZR5VDP3TVF2BY6Z780PWY97MQ" hidden="1">diszkrét-[1]hier!$A$10:$B$18</definedName>
    <definedName name="BExZR6BNB70M4TD3MIQ1JM03E15I" hidden="1">#REF!</definedName>
    <definedName name="BExZR6BO5HSJSDYAJQ7BXZR0R2AE" hidden="1">diszkrét-[1]hier!$A$3:$B$8</definedName>
    <definedName name="BExZS3QMAMKIH5W6UFIHOLSGUGS6" hidden="1">#REF!</definedName>
    <definedName name="BExZSIVFIFLT85K7Q7493773AGEY" hidden="1">#REF!</definedName>
    <definedName name="BExZSVM298GP5K9Z7J5EU53DTMJG" hidden="1">HR riport - HR [3]Report!$G$6:$H$6</definedName>
    <definedName name="BExZTX841594Z3BCBWKOWD341213" hidden="1">#REF!</definedName>
    <definedName name="BExZU6NVFDPJ31XP5EUWPJ3ZDJ0F"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hidden="1">halmozott-[1]hier!$A$20:$U$491</definedName>
    <definedName name="BExZWZNSOEMP2CSCWMM4D8285J71" hidden="1">#REF!</definedName>
    <definedName name="BExZXVKZYXUC12W06QY0FAHWNC01"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FEJ_EXECUTIVESUMM">#REF!</definedName>
    <definedName name="FEJ_UJ">#REF!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_xlnm.Print_Area" localSheetId="20">'Consumer Services'!#REF!,'Consumer Services'!$A$1:$D$34,'Consumer Services'!#REF!</definedName>
    <definedName name="_xlnm.Print_Area" localSheetId="19">Downstream!$A$1:$D$152,Downstream!#REF!,Downstream!$A$154:$B$177</definedName>
    <definedName name="_xlnm.Print_Area" localSheetId="5">'External parameters'!$A$1:$D$23</definedName>
    <definedName name="_xlnm.Print_Area" localSheetId="21">'Gas Midstream'!$B$1:$E$5</definedName>
    <definedName name="_xlnm.Print_Area" localSheetId="1">'Key Group figures'!$A$1:$D$88,'Key Group figures'!$A$90:$D$113</definedName>
    <definedName name="_xlnm.Print_Area" localSheetId="13">'Segmental data'!$A$1:$E$76,'Segmental data'!$A$79:$E$154</definedName>
    <definedName name="UJ">#REF!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75" i="1" l="1"/>
  <c r="C79" i="1"/>
  <c r="F79" i="1"/>
  <c r="F80" i="1"/>
  <c r="G55" i="16" l="1"/>
  <c r="G54" i="16"/>
  <c r="G53" i="16"/>
  <c r="G52" i="16"/>
  <c r="G51" i="16"/>
  <c r="G49" i="16" s="1"/>
  <c r="G50" i="16"/>
  <c r="F49" i="16"/>
  <c r="F42" i="16" s="1"/>
  <c r="E49" i="16"/>
  <c r="E42" i="16" s="1"/>
  <c r="D49" i="16"/>
  <c r="C49" i="16"/>
  <c r="G48" i="16"/>
  <c r="G47" i="16"/>
  <c r="G46" i="16"/>
  <c r="G45" i="16"/>
  <c r="G44" i="16"/>
  <c r="G43" i="16"/>
  <c r="G42" i="16" s="1"/>
  <c r="F43" i="16"/>
  <c r="E43" i="16"/>
  <c r="D43" i="16"/>
  <c r="C43" i="16"/>
  <c r="C42" i="16" s="1"/>
  <c r="D42" i="16"/>
  <c r="G38" i="1" l="1"/>
  <c r="G12" i="1"/>
  <c r="F12" i="1" l="1"/>
  <c r="F45" i="1" l="1"/>
  <c r="F19" i="1"/>
  <c r="F39" i="1" l="1"/>
  <c r="F38" i="1"/>
  <c r="J22" i="11" l="1"/>
  <c r="J11" i="11"/>
  <c r="I22" i="11" l="1"/>
  <c r="I11" i="11"/>
  <c r="H22" i="11"/>
  <c r="G22" i="11"/>
  <c r="H11" i="11"/>
  <c r="G11" i="11"/>
  <c r="C43" i="1" l="1"/>
  <c r="C45" i="1"/>
  <c r="D45" i="1"/>
  <c r="D43" i="1"/>
  <c r="C17" i="1"/>
  <c r="C19" i="1"/>
</calcChain>
</file>

<file path=xl/sharedStrings.xml><?xml version="1.0" encoding="utf-8"?>
<sst xmlns="http://schemas.openxmlformats.org/spreadsheetml/2006/main" count="6989" uniqueCount="2319">
  <si>
    <t>Key financial figures</t>
  </si>
  <si>
    <t>Group key figures  (HUF bn)</t>
  </si>
  <si>
    <t>2015
restated</t>
  </si>
  <si>
    <t>2016
restated</t>
  </si>
  <si>
    <t>Net revenues</t>
  </si>
  <si>
    <t>EBITDA</t>
  </si>
  <si>
    <t xml:space="preserve">Clean EBITDA * </t>
  </si>
  <si>
    <t>Clean CCS EBITDA**</t>
  </si>
  <si>
    <t>Profit before tax</t>
  </si>
  <si>
    <t>Profit for the year attributable to equity holders of the parent</t>
  </si>
  <si>
    <t>Operating cash flow</t>
  </si>
  <si>
    <t>Capital expenditures and investments</t>
  </si>
  <si>
    <t>Diluted earnings per share (HUF)</t>
  </si>
  <si>
    <t xml:space="preserve">* Special items of operating profit, EBITDA and Clean CCS methodology are detailed in MD&amp;A part of the relevant Annual Reports. Impairment related to the treatment of gas bottles at Proplin in 2011 (HUF 6.1 bn), and recognized provision for Romanian Competition Council fine in 2011 (HUF 5.6 bn). </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</si>
  <si>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</si>
  <si>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 NOPLAT based</t>
  </si>
  <si>
    <t>In US dollars</t>
  </si>
  <si>
    <t>Group key figures (USD mn)</t>
  </si>
  <si>
    <t>Basic earnings per share (USD)</t>
  </si>
  <si>
    <t>Diluted earnings per share (USD)</t>
  </si>
  <si>
    <t>Key operating figures</t>
  </si>
  <si>
    <t>UPSTREAM</t>
  </si>
  <si>
    <t>Reserves (2P)</t>
  </si>
  <si>
    <t>Gross proved + probable reserves according to SPE rules***</t>
  </si>
  <si>
    <t xml:space="preserve">   o/w crude oil and condensate (million bbl)</t>
  </si>
  <si>
    <t xml:space="preserve">   o/w natural gas (million boe)</t>
  </si>
  <si>
    <t>Production</t>
  </si>
  <si>
    <t>Daily average  production (mboe/d)*****</t>
  </si>
  <si>
    <t xml:space="preserve">   o/w crude oil and condensate (mboe/d)</t>
  </si>
  <si>
    <t xml:space="preserve">   o/w natural gas (mboe/d)</t>
  </si>
  <si>
    <t>DOWNSTREAM</t>
  </si>
  <si>
    <t>Refining</t>
  </si>
  <si>
    <t>Total refinery throughput (kt)</t>
  </si>
  <si>
    <t>White products yield (%)</t>
  </si>
  <si>
    <t>Product sales</t>
  </si>
  <si>
    <t>Crude oil product sales (kt) ****</t>
  </si>
  <si>
    <t>LPG sales (kt)</t>
  </si>
  <si>
    <t>Petrochemical product sales (kt)</t>
  </si>
  <si>
    <t>CONSUMER SERVICES</t>
  </si>
  <si>
    <t>Retail</t>
  </si>
  <si>
    <t>Number of service stations</t>
  </si>
  <si>
    <t>Total retail sales of refined products (kt)</t>
  </si>
  <si>
    <t>GAS MIDSTREAM</t>
  </si>
  <si>
    <t>Operating figures</t>
  </si>
  <si>
    <t>Hungarian natural gas transmission (million cm)</t>
  </si>
  <si>
    <t>Natural gas transit (million cm)</t>
  </si>
  <si>
    <t>HUMAN RESOURCES</t>
  </si>
  <si>
    <t>Headcount</t>
  </si>
  <si>
    <t>MOL Group closing headcount</t>
  </si>
  <si>
    <t>*The reserves does not include information about MOL's share proportionate to its ownership from reserves of INA, d.d., but includes 100% of reserves of MMBF Plc.</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</si>
  <si>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</si>
  <si>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</si>
  <si>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Share performance</t>
  </si>
  <si>
    <t>Number of shares as of 31 December</t>
  </si>
  <si>
    <t xml:space="preserve">   A Series shares</t>
  </si>
  <si>
    <t xml:space="preserve">      ow treasury shares</t>
  </si>
  <si>
    <t xml:space="preserve">   B Series shares</t>
  </si>
  <si>
    <t xml:space="preserve">   C Series shares</t>
  </si>
  <si>
    <t>ow treasury shares</t>
  </si>
  <si>
    <t>Yearly share price performance</t>
  </si>
  <si>
    <t>2015*</t>
  </si>
  <si>
    <t>2016*</t>
  </si>
  <si>
    <t>Highest share price (HUF)</t>
  </si>
  <si>
    <t>Lowest share price (HUF)</t>
  </si>
  <si>
    <t>Year end share price (HUF)</t>
  </si>
  <si>
    <t>Year end market capitalisation (HUF bn)</t>
  </si>
  <si>
    <t>Dividend per share (HUF)</t>
  </si>
  <si>
    <t>Highest share price (USD)</t>
  </si>
  <si>
    <t>Lowest share price (USD)</t>
  </si>
  <si>
    <t>Year end share price (USD)</t>
  </si>
  <si>
    <t xml:space="preserve">Year end market capitalisation (USD bn) </t>
  </si>
  <si>
    <t>BSE average daily turnover (shares)</t>
  </si>
  <si>
    <t>* Numbers have been correctes due to the 8 to 1 share split in Sep, 2017</t>
  </si>
  <si>
    <t>Property, plant and equipment</t>
  </si>
  <si>
    <t>Total non-current assets</t>
  </si>
  <si>
    <t>Cash and cash equivalents</t>
  </si>
  <si>
    <t>Total current assets</t>
  </si>
  <si>
    <t>Total assets</t>
  </si>
  <si>
    <t>Equity attributable to equity holders of the parent</t>
  </si>
  <si>
    <t>Non-controlling interest</t>
  </si>
  <si>
    <t>Total equity</t>
  </si>
  <si>
    <t>Total non-current liabilities</t>
  </si>
  <si>
    <t>Short-term debt</t>
  </si>
  <si>
    <t>Total current liabilities</t>
  </si>
  <si>
    <t>Total equity and liabilities</t>
  </si>
  <si>
    <t>Depreciation, depletion, amortisation and impairment</t>
  </si>
  <si>
    <t>-</t>
  </si>
  <si>
    <t>Operating cash flow before changes in working capital</t>
  </si>
  <si>
    <t>Net cash provided by operating activities</t>
  </si>
  <si>
    <t>Net cash provided by / (used in) investing activities</t>
  </si>
  <si>
    <t>Main external parameters</t>
  </si>
  <si>
    <t>Brent dated (USD/bbl)</t>
  </si>
  <si>
    <t>Ural Blend (USD/bbl)</t>
  </si>
  <si>
    <t>Brent Ural spread (USD/bbl)</t>
  </si>
  <si>
    <t>Ethylene (EUR/t)</t>
  </si>
  <si>
    <t>NEW MOL Group petrochemicals margin (EUR/t)</t>
  </si>
  <si>
    <t>Integrated petrochemical margin (EUR/t)</t>
  </si>
  <si>
    <t>HUF/USD average</t>
  </si>
  <si>
    <t>HUF/EUR average</t>
  </si>
  <si>
    <t>Net sales revenues (HUF mn)</t>
  </si>
  <si>
    <t>2015 restated</t>
  </si>
  <si>
    <t>2016 restated</t>
  </si>
  <si>
    <t>Upstream</t>
  </si>
  <si>
    <t>Downstream</t>
  </si>
  <si>
    <t>Gas Midstream</t>
  </si>
  <si>
    <t>Consumer Services</t>
  </si>
  <si>
    <t>Corporate and Other</t>
  </si>
  <si>
    <t>Intersegment transfers</t>
  </si>
  <si>
    <t>Total</t>
  </si>
  <si>
    <t>Clean EBITDA by segments (HUF mn)</t>
  </si>
  <si>
    <t>Depreciation by segments (HUF mn)</t>
  </si>
  <si>
    <t>Total depreciation, depletion, amortisation and impairment</t>
  </si>
  <si>
    <t>Intersegment</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</si>
  <si>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</si>
  <si>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Net sales revenues (USD mn)</t>
  </si>
  <si>
    <t>Clean EBITDA by segments (USD mn)</t>
  </si>
  <si>
    <t>Depreciation by segments (USD mn)</t>
  </si>
  <si>
    <t>Crude oil and condensate</t>
  </si>
  <si>
    <t>Combined</t>
  </si>
  <si>
    <t xml:space="preserve">Crude oil production </t>
  </si>
  <si>
    <t xml:space="preserve">Hungary </t>
  </si>
  <si>
    <t>Croatia</t>
  </si>
  <si>
    <t>U.K. (North Sea)</t>
  </si>
  <si>
    <t>Russia</t>
  </si>
  <si>
    <t>Kurdistan Region of Iraq</t>
  </si>
  <si>
    <t>Other International</t>
  </si>
  <si>
    <t xml:space="preserve">Natural gas production </t>
  </si>
  <si>
    <t xml:space="preserve">Condensate </t>
  </si>
  <si>
    <t>Average hydrocarbon production of fully consolidated companies</t>
  </si>
  <si>
    <t>Russia (Baitex)</t>
  </si>
  <si>
    <t>Average hydrocarbon production of joint ventures and associated companies</t>
  </si>
  <si>
    <t>Group level average hydrocarbon production</t>
  </si>
  <si>
    <t>Average realised hydrocarbon price</t>
  </si>
  <si>
    <t>Average realised gas price (USD/boe)</t>
  </si>
  <si>
    <t>Total hydrocarbon price (USD/boe)</t>
  </si>
  <si>
    <t>Refining and Marketing</t>
  </si>
  <si>
    <t>Refineries operations (kt)</t>
  </si>
  <si>
    <t>MOL Group processing*</t>
  </si>
  <si>
    <t>Domestic crude oil</t>
  </si>
  <si>
    <t>Imported crude oil</t>
  </si>
  <si>
    <t>Condensates</t>
  </si>
  <si>
    <t>Other feedstock</t>
  </si>
  <si>
    <t>Total refinery throughput</t>
  </si>
  <si>
    <t>MOL Group production</t>
  </si>
  <si>
    <t>LPG**</t>
  </si>
  <si>
    <t>Naphtha</t>
  </si>
  <si>
    <t>Motor gasolines</t>
  </si>
  <si>
    <t>Diesel and heating oil</t>
  </si>
  <si>
    <t>Kerosene</t>
  </si>
  <si>
    <t>Fuel oils</t>
  </si>
  <si>
    <t>Bitumen</t>
  </si>
  <si>
    <t>Other products</t>
  </si>
  <si>
    <t>Total production</t>
  </si>
  <si>
    <t>Refinery loss</t>
  </si>
  <si>
    <t>Own consumption</t>
  </si>
  <si>
    <t>Total refinery production</t>
  </si>
  <si>
    <t>* On group level intercompany transfers between refineries are excluded.</t>
  </si>
  <si>
    <t>** LPG and pentanes</t>
  </si>
  <si>
    <t>Duna Refinery processing</t>
  </si>
  <si>
    <t>Duna Refinery production</t>
  </si>
  <si>
    <t>LPG</t>
  </si>
  <si>
    <t>Bratislava Refinery processing</t>
  </si>
  <si>
    <t>Bratislava Refinery production</t>
  </si>
  <si>
    <t>IES Refinery processing</t>
  </si>
  <si>
    <t>IES Refinery production</t>
  </si>
  <si>
    <t>* from 15 of November</t>
  </si>
  <si>
    <t>INA processing</t>
  </si>
  <si>
    <t>INA production</t>
  </si>
  <si>
    <t>Crude oil product sales (kt) *</t>
  </si>
  <si>
    <t>Sales in Hungary</t>
  </si>
  <si>
    <t>Gas and heating oils</t>
  </si>
  <si>
    <t>Lubricants</t>
  </si>
  <si>
    <t>Sales in Slovakia</t>
  </si>
  <si>
    <t>Sales in Croatia</t>
  </si>
  <si>
    <t>Gasolines</t>
  </si>
  <si>
    <t>Export sales</t>
  </si>
  <si>
    <t>Lubricants (without base oil)</t>
  </si>
  <si>
    <t>Total crude oil product sales</t>
  </si>
  <si>
    <t>*Without LPG sales</t>
  </si>
  <si>
    <t>Petrochemicals</t>
  </si>
  <si>
    <t>Petrochemical production (kt)</t>
  </si>
  <si>
    <t>Ethylene</t>
  </si>
  <si>
    <t>Propylene</t>
  </si>
  <si>
    <t>Total olefin</t>
  </si>
  <si>
    <t>Butadiene</t>
  </si>
  <si>
    <t>Raffinate</t>
  </si>
  <si>
    <t>Total BDEU production</t>
  </si>
  <si>
    <t>LDPE</t>
  </si>
  <si>
    <t>HDPE</t>
  </si>
  <si>
    <t>PP</t>
  </si>
  <si>
    <t>Total polymers</t>
  </si>
  <si>
    <t>TOTAL Petchem production</t>
  </si>
  <si>
    <t>Petrochemical sales by region (kt)</t>
  </si>
  <si>
    <t>Hungary</t>
  </si>
  <si>
    <t>Slovakia</t>
  </si>
  <si>
    <t>Other markets</t>
  </si>
  <si>
    <t>Total petrochemical product sales</t>
  </si>
  <si>
    <t>Petrochemical transfer to R&amp;M* (kt)</t>
  </si>
  <si>
    <t>Petrochemical by-products</t>
  </si>
  <si>
    <t>* Excludes transfers within petrochemicals segment.</t>
  </si>
  <si>
    <t>Number of MOL Group service stations *</t>
  </si>
  <si>
    <t>Romania</t>
  </si>
  <si>
    <t>Czech Republic</t>
  </si>
  <si>
    <t>Austria</t>
  </si>
  <si>
    <t>Slovenia</t>
  </si>
  <si>
    <t>Serbia</t>
  </si>
  <si>
    <t>Italy</t>
  </si>
  <si>
    <t>Bosnia</t>
  </si>
  <si>
    <t>Montenegro</t>
  </si>
  <si>
    <t>Retail sales of refined products (kt)</t>
  </si>
  <si>
    <t>Motor gasoline</t>
  </si>
  <si>
    <t>Total refined product retail sales</t>
  </si>
  <si>
    <t>Gasoline and Diesel sales by countries (kt)</t>
  </si>
  <si>
    <t>Other</t>
  </si>
  <si>
    <t>Transmission volumes (million cm)</t>
  </si>
  <si>
    <t>Hungarian natural gas transmission</t>
  </si>
  <si>
    <t>Natural gas transit</t>
  </si>
  <si>
    <t>Leavers</t>
  </si>
  <si>
    <t xml:space="preserve">EBITDA </t>
  </si>
  <si>
    <t>EBITDA speciális tételek nélkül</t>
  </si>
  <si>
    <t xml:space="preserve">Újrabesz. árakkal becsült „tiszta” EBITDA </t>
  </si>
  <si>
    <t>Üzleti eredmény</t>
  </si>
  <si>
    <t>Üzleti eredmény speciális tételek nélkül</t>
  </si>
  <si>
    <t>Kiemelt pénzügyi adatok</t>
  </si>
  <si>
    <t>EPS, HUF</t>
  </si>
  <si>
    <t>EPS, HUF (higított)</t>
  </si>
  <si>
    <t>Árbevétel</t>
  </si>
  <si>
    <t>Nettó eredmény (anyavállalati részvényesekre jutó)</t>
  </si>
  <si>
    <t>Üzleti tevékenységből származó nettó pénzáramlás</t>
  </si>
  <si>
    <t>Beruházások és befektetések</t>
  </si>
  <si>
    <t>Átlagos lekötött tőkére eső megtérülés (ROACE)**, %</t>
  </si>
  <si>
    <t>Adózás előtti eredmény</t>
  </si>
  <si>
    <t>Csoport-szintű kiemelt adatok (HUF bn)</t>
  </si>
  <si>
    <t>Kiemelt üzleti adatok</t>
  </si>
  <si>
    <t>Éves árfolyam</t>
  </si>
  <si>
    <t>Historical Summary Financial Information (IFRS)</t>
  </si>
  <si>
    <t>Consolidated Income Statements for the Years Ended 31 December</t>
  </si>
  <si>
    <t>HUF mn</t>
  </si>
  <si>
    <t>USD mn**</t>
  </si>
  <si>
    <t>Total operating expenses</t>
  </si>
  <si>
    <t>Profit from operations</t>
  </si>
  <si>
    <t>Consolidated Balance Sheets as at 31 December</t>
  </si>
  <si>
    <t>USD mn***</t>
  </si>
  <si>
    <t>USD mn ***</t>
  </si>
  <si>
    <t>Non-current assets</t>
  </si>
  <si>
    <t>Current assets</t>
  </si>
  <si>
    <t>Non-current liabilities</t>
  </si>
  <si>
    <t>Current liabilities</t>
  </si>
  <si>
    <t>Consolidated Stetements of Cash Flows for the Years Ended 31 December</t>
  </si>
  <si>
    <t>Net cash provided by / (used in)  financing activities</t>
  </si>
  <si>
    <t>Összefoglaló pénzügyi adatok (IFRS)</t>
  </si>
  <si>
    <t>Eredménykimutatás a december 31-vel végződő évre</t>
  </si>
  <si>
    <t>Összes működési költség</t>
  </si>
  <si>
    <t>Üzleti tevékenység eredménye</t>
  </si>
  <si>
    <t>Anyavállalati részvényesek részesedése az eredményből</t>
  </si>
  <si>
    <t>Mérleg a december 31-vel végződő évre</t>
  </si>
  <si>
    <t>Befektetett eszközök</t>
  </si>
  <si>
    <t>Forgóeszközök</t>
  </si>
  <si>
    <t>Összes eszköz</t>
  </si>
  <si>
    <t>Anyavállalati részvényesekre jutó saját tőke</t>
  </si>
  <si>
    <t>Külső tulajdonosok részesedése</t>
  </si>
  <si>
    <t>Hosszú lejáratú kötelezettségek</t>
  </si>
  <si>
    <t>Rövid lejáratú kötelezettségek</t>
  </si>
  <si>
    <t>Összes saját tőke és kötelezettségek</t>
  </si>
  <si>
    <t>Cash-flow a december 31-vel végződő évre</t>
  </si>
  <si>
    <t>Befektetési tevékenység nettó pénzáramlása</t>
  </si>
  <si>
    <t>Finanszírozási tevékenység nettó pénzáramlása</t>
  </si>
  <si>
    <t>** 2014, 2015, 2016 és 2017 minden hónapja adott havi átlagos MNB devizaárfolyamon került átváltásra</t>
  </si>
  <si>
    <t>Csoportszintű finomítói árrés (USD/bbl)</t>
  </si>
  <si>
    <t>Komplex finomítói árrés (MOL + Slovnaft) (USD/bbl)</t>
  </si>
  <si>
    <t>Brent (USD/bbl)</t>
  </si>
  <si>
    <t>95-ös ólmozatlan benzin 10 ppm (USD/t)</t>
  </si>
  <si>
    <t>Gázolaj – ULSD 10 ppm (USD/t)</t>
  </si>
  <si>
    <t>Vegyipari benzin (USD/t)</t>
  </si>
  <si>
    <t>Crack spread – ólmozatlan benzin (USD/t)</t>
  </si>
  <si>
    <t>Crack spread – gázolaj (USD/t)</t>
  </si>
  <si>
    <t>Crack spread – vegyipari benzin (USD/t)</t>
  </si>
  <si>
    <t>Etilén (EUR/t)</t>
  </si>
  <si>
    <t>ÚJ Csoportszintű petrolkémiai árrés (EUR/t)</t>
  </si>
  <si>
    <t>Integrált petrolkémiai árrés (EUR/t)</t>
  </si>
  <si>
    <t>HUF/USD átlag</t>
  </si>
  <si>
    <t>HUF/EUR átlag</t>
  </si>
  <si>
    <t>Külső tényezők</t>
  </si>
  <si>
    <t>Értékesítés nettó árbevétele (Millió Ft)</t>
  </si>
  <si>
    <t>Gáz Midstream</t>
  </si>
  <si>
    <t>Fogyasztói szolgáltatások</t>
  </si>
  <si>
    <t>Központ és egyéb</t>
  </si>
  <si>
    <t>Értékesítés nettó árbevétele összesen</t>
  </si>
  <si>
    <t>Szegmensek közötti átadás</t>
  </si>
  <si>
    <t>Külső értékesítés nettó árbevétele összesen</t>
  </si>
  <si>
    <t>EBITDA speciális tételek nélkül (Millió Ft)</t>
  </si>
  <si>
    <t>Újrabesz. árakkal becsült „tiszta” EBITDA</t>
  </si>
  <si>
    <t>Összesen</t>
  </si>
  <si>
    <t>EBITDA (Millió Ft)</t>
  </si>
  <si>
    <t>Értékcsökkenés (Millió Ft)</t>
  </si>
  <si>
    <t>Üzleti eredmény (Millió Ft)</t>
  </si>
  <si>
    <t>Üzleti eredmény speciális tét. nélkül (Millió Ft)</t>
  </si>
  <si>
    <t>Beruházások (Millió USD)</t>
  </si>
  <si>
    <t>Értékcsökkenés (Millió USD)</t>
  </si>
  <si>
    <t>Üzleti eredmény speciális tét. nélkül (Millió USD)</t>
  </si>
  <si>
    <t>Üzleti eredmény (Millió USD)</t>
  </si>
  <si>
    <t>EBITDA speciális tételek nélkül (Millió USD)</t>
  </si>
  <si>
    <t>EBITDA (Millió USD)</t>
  </si>
  <si>
    <t>Értékesítés nettó árbevétele (Millió USD)</t>
  </si>
  <si>
    <t>Fogasztói szolgáltatások</t>
  </si>
  <si>
    <t>Magyarország</t>
  </si>
  <si>
    <t>Horvátország</t>
  </si>
  <si>
    <t>Olaszország</t>
  </si>
  <si>
    <t>Szlovákia</t>
  </si>
  <si>
    <t>Románia</t>
  </si>
  <si>
    <t>Bosznia Hercegovina</t>
  </si>
  <si>
    <t>Szerbia</t>
  </si>
  <si>
    <t>Csehország</t>
  </si>
  <si>
    <t>Szlovénia</t>
  </si>
  <si>
    <t>Montenegró</t>
  </si>
  <si>
    <t>Ausztria</t>
  </si>
  <si>
    <t>Kiskereskedelmi kőolajtermék-értékesítés (kt)</t>
  </si>
  <si>
    <t>Motorbenzin</t>
  </si>
  <si>
    <t>Gáz- és tüzelőolaj</t>
  </si>
  <si>
    <t>Egyéb termék</t>
  </si>
  <si>
    <t>Egyéb</t>
  </si>
  <si>
    <t>Benzin és Gázolaj értékesítés országonként (kt)</t>
  </si>
  <si>
    <t>Speciális tételek nélküli ROACE**, %</t>
  </si>
  <si>
    <t>Kőolaj-feldolgozási adatok (kt)</t>
  </si>
  <si>
    <t>Saját termelésű kőolaj</t>
  </si>
  <si>
    <t>Import kőolaj</t>
  </si>
  <si>
    <t>Kondenzátum</t>
  </si>
  <si>
    <t>Egyéb alapanyag</t>
  </si>
  <si>
    <t>Teljes feldolgozott mennyiség</t>
  </si>
  <si>
    <t>Vásárolt és értékesített termékek</t>
  </si>
  <si>
    <t>Finomítói termelés (kt)</t>
  </si>
  <si>
    <t>Vegyipari benzin</t>
  </si>
  <si>
    <t>Gázolaj és tüzelőolaj</t>
  </si>
  <si>
    <t>Kerozin</t>
  </si>
  <si>
    <t>Fűtőolaj</t>
  </si>
  <si>
    <t>Veszteség</t>
  </si>
  <si>
    <t>Saját felhasználás</t>
  </si>
  <si>
    <t>Teljes finomítói termelés</t>
  </si>
  <si>
    <t>Finomítói működés (kt)</t>
  </si>
  <si>
    <t>Purchased and sold products</t>
  </si>
  <si>
    <t>Dunai Finomító Kőolaj-feldolgozási adatok (kt)</t>
  </si>
  <si>
    <t>Dunai Finomító termelés (kt)</t>
  </si>
  <si>
    <t>Pozsonyi Finomító Kőolaj-feldolgozási adatok (kt)</t>
  </si>
  <si>
    <t>Pozsonyi Finomító termelés (kt)</t>
  </si>
  <si>
    <t>INA-finomítók Kőolaj-feldolgozási adatok (kt)</t>
  </si>
  <si>
    <t>INA-finomítók Finomító termelés (kt)</t>
  </si>
  <si>
    <t>Mantova Finomító Kőolaj-feldolgozási adatok (kt)</t>
  </si>
  <si>
    <t>Mantova Finomító termelés (kt)</t>
  </si>
  <si>
    <t>*PB és gáztermékek nélkül</t>
  </si>
  <si>
    <t>Kőolaj termék értékesítési adatok (kt)*</t>
  </si>
  <si>
    <t>Gáz- és tüzelőolajok</t>
  </si>
  <si>
    <t>Magyarországi termék-értékesítés</t>
  </si>
  <si>
    <t>Motorbenzinek</t>
  </si>
  <si>
    <t>Fűtőolajok</t>
  </si>
  <si>
    <t>Bitumenek</t>
  </si>
  <si>
    <t>Kenőanyagok (bázisolaj nélkül)</t>
  </si>
  <si>
    <t>Egyéb termékek</t>
  </si>
  <si>
    <t>Szlovákiai termék-értékesítés</t>
  </si>
  <si>
    <t>Horvátországi termék-értékesítés</t>
  </si>
  <si>
    <t>Export értékesítés</t>
  </si>
  <si>
    <t>Összes termék-értékesítés</t>
  </si>
  <si>
    <t>External Refined Product Sales (kt)</t>
  </si>
  <si>
    <t>Külső kőolajtermék értékesítési adatok (kt)</t>
  </si>
  <si>
    <t>Diesel</t>
  </si>
  <si>
    <t>Heating oils</t>
  </si>
  <si>
    <t>Fuel oil</t>
  </si>
  <si>
    <t>Total refined products</t>
  </si>
  <si>
    <t>Petrochemical feedstock transfer</t>
  </si>
  <si>
    <t>Gázolaj</t>
  </si>
  <si>
    <t>Tüzelő olaj</t>
  </si>
  <si>
    <t>Fűtő olaj</t>
  </si>
  <si>
    <t>Petrolkémiai alapanyag átadás</t>
  </si>
  <si>
    <t>Magyarországi földgáz szállítás</t>
  </si>
  <si>
    <t>Földgáz transit</t>
  </si>
  <si>
    <t>Petrolkémiai termelés (kt)</t>
  </si>
  <si>
    <t>Petrolkémia</t>
  </si>
  <si>
    <t>Etilén</t>
  </si>
  <si>
    <t>Propilén</t>
  </si>
  <si>
    <t>Összes olefin</t>
  </si>
  <si>
    <t>Butadién</t>
  </si>
  <si>
    <t>Összes BDEU termelés</t>
  </si>
  <si>
    <t>Összes polimer</t>
  </si>
  <si>
    <t>Petrolkémiai értékesítés régiónként (kt)</t>
  </si>
  <si>
    <t>Egyéb piacok</t>
  </si>
  <si>
    <t>Petrolkémiai melléktermékek</t>
  </si>
  <si>
    <t>* Kivéve a petrokémiai szegmensen belüli transzfereket</t>
  </si>
  <si>
    <t>Content</t>
  </si>
  <si>
    <t>External parameters</t>
  </si>
  <si>
    <t>Pakistan</t>
  </si>
  <si>
    <t>Egyesült Királyság (Északi-tenger)</t>
  </si>
  <si>
    <t>Oroszország</t>
  </si>
  <si>
    <t>Pakisztán</t>
  </si>
  <si>
    <t>Irak Kurdisztáni Régiója</t>
  </si>
  <si>
    <t>Teljeskörűen konszolidált vállalatok átlagos napi szénhidrogén-termelése</t>
  </si>
  <si>
    <t>Oroszország (Baitex)</t>
  </si>
  <si>
    <t>Földgáz</t>
  </si>
  <si>
    <t>Társult és közös vezetésű vállalatok átlagos napi szénhidrogén-termelése</t>
  </si>
  <si>
    <t>Kőolajtermelés</t>
  </si>
  <si>
    <t>Egyesült Királyság</t>
  </si>
  <si>
    <t>Egyéb Nemzetközi</t>
  </si>
  <si>
    <t>Földgáztermelés</t>
  </si>
  <si>
    <t>Csoportszintű átlagos napi szénhidrogén termelés*</t>
  </si>
  <si>
    <t xml:space="preserve">Napi szénhidrogén-termelés országonként (ezer hordó/nap) </t>
  </si>
  <si>
    <t xml:space="preserve">Teljeskörűen konszolidált vállalatok szénhidrogén-termelésének fajlagos költsége </t>
  </si>
  <si>
    <t>Costs incurred (HUF mn)*</t>
  </si>
  <si>
    <t>Acquisition of properties</t>
  </si>
  <si>
    <t xml:space="preserve">  Proved</t>
  </si>
  <si>
    <t xml:space="preserve">  Unproved</t>
  </si>
  <si>
    <t xml:space="preserve">Exploration </t>
  </si>
  <si>
    <t xml:space="preserve">  G&amp;G</t>
  </si>
  <si>
    <t xml:space="preserve">  Drilling</t>
  </si>
  <si>
    <t xml:space="preserve">  Rental fee, other</t>
  </si>
  <si>
    <t>Development</t>
  </si>
  <si>
    <t>Total costs incurred</t>
  </si>
  <si>
    <t>For year ended 31 December 2017</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</si>
  <si>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t>
  </si>
  <si>
    <t>**CEE: Hungary, Croatia, Romania</t>
  </si>
  <si>
    <t>*** WE: United Kingdom, Norway</t>
  </si>
  <si>
    <t>**** CIS: Russia, Kazakhstan</t>
  </si>
  <si>
    <t>***** Other: Kurdistan Region of Iraq, Syria, Oman, Pakistan, Egypt, Angola</t>
  </si>
  <si>
    <t>Consolidated companies</t>
  </si>
  <si>
    <t>Associated companies</t>
  </si>
  <si>
    <t>CEE**</t>
  </si>
  <si>
    <t>WE***</t>
  </si>
  <si>
    <t>CIS****</t>
  </si>
  <si>
    <t>Other*****</t>
  </si>
  <si>
    <t>Felmerült költségek (MFt)*</t>
  </si>
  <si>
    <t>Készlet megszerzése</t>
  </si>
  <si>
    <t xml:space="preserve">  Bizonyított készlet</t>
  </si>
  <si>
    <t xml:space="preserve">  Nem bizonyított készlet</t>
  </si>
  <si>
    <t>Kutatási tevékenység</t>
  </si>
  <si>
    <t xml:space="preserve">  Geológiai és geofizikai mérések</t>
  </si>
  <si>
    <t xml:space="preserve">  Kútfúrás</t>
  </si>
  <si>
    <t xml:space="preserve">  Bérleti díjak, egyéb</t>
  </si>
  <si>
    <t>Mezőfejlesztés</t>
  </si>
  <si>
    <t>ÖSSZES FELMERÜLT KÖLTSÉG</t>
  </si>
  <si>
    <t>2017. december 31-én végződő évre</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</si>
  <si>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t>
  </si>
  <si>
    <t>** KKE: Magyarország, Horvátország, Románia</t>
  </si>
  <si>
    <t>*** NYE: Egyesült Királyság, Norvégia</t>
  </si>
  <si>
    <t>**** FÁK: Oroszország, Kazahsztán</t>
  </si>
  <si>
    <t>***** Egyéb: Irak Kurdisztáni Régiója, Szíria, Omán, Pakisztán, Egyiptom, Angola</t>
  </si>
  <si>
    <t>Konszolidált vállalatok</t>
  </si>
  <si>
    <t>Társult  vállalatok</t>
  </si>
  <si>
    <t>Öszesen</t>
  </si>
  <si>
    <t>KKE**</t>
  </si>
  <si>
    <t>NYE***</t>
  </si>
  <si>
    <t>FÁK****</t>
  </si>
  <si>
    <t>Egyéb*****</t>
  </si>
  <si>
    <t>Earnings (HUF mn)*</t>
  </si>
  <si>
    <t>Sales</t>
  </si>
  <si>
    <t xml:space="preserve">  third parties</t>
  </si>
  <si>
    <t xml:space="preserve">  intra-group</t>
  </si>
  <si>
    <t>Production costs</t>
  </si>
  <si>
    <t>Exploration expense</t>
  </si>
  <si>
    <t>DD&amp;A</t>
  </si>
  <si>
    <t>Other income/(costs)</t>
  </si>
  <si>
    <t>Earnings before taxation</t>
  </si>
  <si>
    <t>Taxation</t>
  </si>
  <si>
    <t>Earnings from operation</t>
  </si>
  <si>
    <t>Eredmény (MFt)*</t>
  </si>
  <si>
    <t>Bevételek</t>
  </si>
  <si>
    <t xml:space="preserve">  Értékesítés</t>
  </si>
  <si>
    <t xml:space="preserve">  Belső átadások</t>
  </si>
  <si>
    <t>Termelési költségek</t>
  </si>
  <si>
    <t>Kutatási költségek</t>
  </si>
  <si>
    <t>Értékcsökkenés, értékvesztés</t>
  </si>
  <si>
    <t>Egyéb eredményre ható tételek</t>
  </si>
  <si>
    <t>Társasági adó ráfordítás</t>
  </si>
  <si>
    <t>TERMELÉSI TEVÉKENYSÉG EREDMÉNYE</t>
  </si>
  <si>
    <t>Exploration and development wells</t>
  </si>
  <si>
    <t>COUNTRY</t>
  </si>
  <si>
    <t>CEE*</t>
  </si>
  <si>
    <t>WE**</t>
  </si>
  <si>
    <t>CIS***</t>
  </si>
  <si>
    <t>Other****</t>
  </si>
  <si>
    <t>Wells tested</t>
  </si>
  <si>
    <t>o/w exploration/appraisal</t>
  </si>
  <si>
    <t>oil and gas producer</t>
  </si>
  <si>
    <t>oil producer</t>
  </si>
  <si>
    <t>natural gas producer</t>
  </si>
  <si>
    <t>dry/non-commercial</t>
  </si>
  <si>
    <t>suspended</t>
  </si>
  <si>
    <t>o/w development wells</t>
  </si>
  <si>
    <t>dry/ non commercial</t>
  </si>
  <si>
    <t>Injection</t>
  </si>
  <si>
    <t>*CEE: Hungary, Croatia</t>
  </si>
  <si>
    <t>** WE: United Kingdom, Norway</t>
  </si>
  <si>
    <t>*** CIS: Russia, Kazakhstan</t>
  </si>
  <si>
    <t>**** Other: Kurdistan Region of Iraq, Syria, Oman, Pakistan, Egypt, Angola</t>
  </si>
  <si>
    <t>Kutatási és termelési kutak</t>
  </si>
  <si>
    <t>ORSZÁGOK</t>
  </si>
  <si>
    <t>Tesztelt kutak</t>
  </si>
  <si>
    <t>ebből kutató/lehatároló</t>
  </si>
  <si>
    <t>olaj- és földgáztermelő</t>
  </si>
  <si>
    <t>olajtermelő</t>
  </si>
  <si>
    <t>földgáztermelő</t>
  </si>
  <si>
    <t>meddő kút</t>
  </si>
  <si>
    <t>felfüggesztetett</t>
  </si>
  <si>
    <t>ebből termelő kutak</t>
  </si>
  <si>
    <t>kőolajtermelő</t>
  </si>
  <si>
    <t>besajtoló</t>
  </si>
  <si>
    <t>* KKE: Magyarország, Horvátország</t>
  </si>
  <si>
    <t>** NYE: Egyesült Királyság</t>
  </si>
  <si>
    <t>*** FÁK: Oroszország, Kazahsztán</t>
  </si>
  <si>
    <t>**** Egyéb: Irak Kurdisztáni Régiója, Szíria, Omán, Pakisztán, Egyiptom, Angola</t>
  </si>
  <si>
    <t>KKE*</t>
  </si>
  <si>
    <t>NYE**</t>
  </si>
  <si>
    <t>FÁK***</t>
  </si>
  <si>
    <t>Egyéb****</t>
  </si>
  <si>
    <t>Exploration &amp; Production - Supplementary data</t>
  </si>
  <si>
    <t>Gross reserves (according to SPE rules)*</t>
  </si>
  <si>
    <t>Proved reserves (1P)</t>
  </si>
  <si>
    <t>Natural gas</t>
  </si>
  <si>
    <t>Proved + probable reserves (2P)</t>
  </si>
  <si>
    <t>MMcm</t>
  </si>
  <si>
    <t>MMboe</t>
  </si>
  <si>
    <t>kt</t>
  </si>
  <si>
    <t>Mmbbl</t>
  </si>
  <si>
    <t>Mmboe</t>
  </si>
  <si>
    <t>Hungary as of December 31, 2014</t>
  </si>
  <si>
    <t>Hungary as of December 31, 2015</t>
  </si>
  <si>
    <t>Extension and discoveries</t>
  </si>
  <si>
    <t>Revision of previous estimates</t>
  </si>
  <si>
    <t>Purchase/sale of minerals in place</t>
  </si>
  <si>
    <t>Croatia as of December 31, 2014</t>
  </si>
  <si>
    <t>Croatia as of December 31, 2015</t>
  </si>
  <si>
    <t>Croatia as of December 31, 2016 (restated)</t>
  </si>
  <si>
    <t>U.K. (North Sea) as of December 31, 2014</t>
  </si>
  <si>
    <t>U.K. (North Sea) as of December 31, 2015</t>
  </si>
  <si>
    <t>U.K. (North Sea) as of December 31, 2016 (restated)</t>
  </si>
  <si>
    <t>U.K. (North Sea) as of December 31, 2017</t>
  </si>
  <si>
    <t>KRI**</t>
  </si>
  <si>
    <t>KRI as of December 31, 2014</t>
  </si>
  <si>
    <t>KRI as of December 31, 2015</t>
  </si>
  <si>
    <t>Russia as of December 31, 2014</t>
  </si>
  <si>
    <t>Russia as of December 31, 2015</t>
  </si>
  <si>
    <t>Russia as of December 31, 2016 (restated)</t>
  </si>
  <si>
    <t>Pakistan as of December 31, 2014</t>
  </si>
  <si>
    <t>Pakistan as of December 31, 2015</t>
  </si>
  <si>
    <t>Pakistan as of December 31, 2016 (restated)</t>
  </si>
  <si>
    <t>Kazakhstan</t>
  </si>
  <si>
    <t>Kazakhstan as of December 31, 2014</t>
  </si>
  <si>
    <t>Kazakhstan as of December 31, 2015</t>
  </si>
  <si>
    <t>Kazakhstan as of December 31, 2016 (restated)</t>
  </si>
  <si>
    <t>Syria, Egypt and Angola</t>
  </si>
  <si>
    <t>Syria, Egypt and Angola as of December 31, 2014</t>
  </si>
  <si>
    <t>Syria, Egypt and Angola as of December 31, 2015</t>
  </si>
  <si>
    <t>Syria, Egypt and Angola as of December 31, 2016 (restated)</t>
  </si>
  <si>
    <t>TOTAL MOL Group</t>
  </si>
  <si>
    <t>TOTAL MOL Group as of December 31, 2014</t>
  </si>
  <si>
    <t>TOTAL MOL Group as of December 31, 2015</t>
  </si>
  <si>
    <t>TOTAL MOL Group as of December 31, 2016 (restated)</t>
  </si>
  <si>
    <t>INA</t>
  </si>
  <si>
    <t>INA as of December 31, 2014</t>
  </si>
  <si>
    <t>INA as of December 31, 2015</t>
  </si>
  <si>
    <t>INA as of December 31, 2016 (restated)</t>
  </si>
  <si>
    <t>*The reserves include information about 100% of MMBF Ltd's reserves. These disclosures do not contain information about MOL Group’s share in equity
consolidated Pearl project.</t>
  </si>
  <si>
    <t>**KRI - Kurdistan Region of Iraq</t>
  </si>
  <si>
    <t>Bruttó szénhidrogén készletek alakulása (SPE szerint)*</t>
  </si>
  <si>
    <t>Bizonyított készlet (1P)</t>
  </si>
  <si>
    <t>Magyarországi készlet 2014. december 31-én</t>
  </si>
  <si>
    <t>Magyarországi készlet 2015. december 31-én</t>
  </si>
  <si>
    <t>Termelés</t>
  </si>
  <si>
    <t>Új felfedezés, feltárás</t>
  </si>
  <si>
    <t>Készletátértékelés</t>
  </si>
  <si>
    <t>Készletvásárlás vagy értékesítés</t>
  </si>
  <si>
    <t>Horvátországi készlet 2014. december 31-én</t>
  </si>
  <si>
    <t>Horvátországi készlet 2015. december 31-én</t>
  </si>
  <si>
    <t>Egyesült Királyságbeli (Északi-tenger) készlet 2014. december 31-én</t>
  </si>
  <si>
    <t>Egyesült Királyságbeli (Északi-tenger) készlet 2015. december 31-én</t>
  </si>
  <si>
    <t>Egyesült Királyságbeli (Északi-tenger) készlet 2016. december 31-én (mód.)</t>
  </si>
  <si>
    <t>Egyesült Királyságbeli (Északi-tenger) készlet 2017. december 31-én</t>
  </si>
  <si>
    <t>KRI-beli készlet 2014. december 31-én</t>
  </si>
  <si>
    <t>KRI-beli készlet 2015. december 31-én</t>
  </si>
  <si>
    <t>Oroszországi készlet 2014. december 31-én</t>
  </si>
  <si>
    <t>Oroszországi készlet 2015. december 31-én</t>
  </si>
  <si>
    <t>Pakisztáni készlet 2014. december 31-én</t>
  </si>
  <si>
    <t>Pakisztáni készlet 2015. december 31-én</t>
  </si>
  <si>
    <t>Kazahsztán</t>
  </si>
  <si>
    <t>Kazahsztáni készlet 2014. december 31-én</t>
  </si>
  <si>
    <t>Kazahsztáni készlet 2015. december 31-én</t>
  </si>
  <si>
    <t>Szíria, Egyiptom és Angola</t>
  </si>
  <si>
    <t>Szíriai, egyiptomi és angolai készlet 2014. december 31-én</t>
  </si>
  <si>
    <t>Szíriai, egyiptomi és angolai készlet 2015. december 31-én</t>
  </si>
  <si>
    <t>MOL-csoport összesen</t>
  </si>
  <si>
    <t>MOL-csoport készlet 2014. december 31-én</t>
  </si>
  <si>
    <t>MOL-csoport készlet 2015. december 31-én</t>
  </si>
  <si>
    <t>INA készlet 2014. december 31-én</t>
  </si>
  <si>
    <t>INA készlet 2015. december 31-én</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</si>
  <si>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</si>
  <si>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Irak Kurdisztáni Régiója</t>
  </si>
  <si>
    <t>Bizonyított és valószínű készletek (2P)</t>
  </si>
  <si>
    <t>* Az adatok 100%-ban tartalmazzák az MMBF készleteit. Ezen kiegészítő olaj- és gázipari információk nem tartalmazzák az equity alapon konszolidált, Irak kurdisztáni régiójában lévő Pearl projekt MOL-ra jutó hányadával kapcsolatos információkat.</t>
  </si>
  <si>
    <t>Kőolaj és kondenzátum</t>
  </si>
  <si>
    <t>Kombinált</t>
  </si>
  <si>
    <r>
      <t>millió m</t>
    </r>
    <r>
      <rPr>
        <b/>
        <vertAlign val="superscript"/>
        <sz val="11"/>
        <color theme="0"/>
        <rFont val="Calibri"/>
        <family val="2"/>
        <scheme val="minor"/>
      </rPr>
      <t>3</t>
    </r>
  </si>
  <si>
    <t>millió hordó</t>
  </si>
  <si>
    <t>millió boe</t>
  </si>
  <si>
    <t>Key Group figures</t>
  </si>
  <si>
    <t>Segmental data</t>
  </si>
  <si>
    <t>Piaci kapitalizáció az év végén (Mrd USD)</t>
  </si>
  <si>
    <t>BÉT átlagos napi forgalom (részvények)</t>
  </si>
  <si>
    <t>Egy részvényre jutó olsztalék (Ft)</t>
  </si>
  <si>
    <t>Legmagasabb részvény ár (Ft)</t>
  </si>
  <si>
    <t>Legalacsonyabb részvény ár (Ft)</t>
  </si>
  <si>
    <t>Év végi részvény ár (Ft)</t>
  </si>
  <si>
    <t>Legmagasabb részvény ár (USD)</t>
  </si>
  <si>
    <t>Legalacsonyabb részvény ár (USD)</t>
  </si>
  <si>
    <t xml:space="preserve"> (USD)Év végi részvény ár</t>
  </si>
  <si>
    <t>"C"-sorozat</t>
  </si>
  <si>
    <t>"B"-sorozatú</t>
  </si>
  <si>
    <t>"A"-sorozatú</t>
  </si>
  <si>
    <t>Ebből saját részvény</t>
  </si>
  <si>
    <t>Mol-csoport munkavállalóinak száma (év végi záró)</t>
  </si>
  <si>
    <t>Töltőállomások száma</t>
  </si>
  <si>
    <t>Teljes kőolajtermék értékesítés (kt)</t>
  </si>
  <si>
    <t xml:space="preserve">Teljes szénhidrogén-termelés (ezer hordó/nap) </t>
  </si>
  <si>
    <t>LP gáz-értékeseítés (kt)</t>
  </si>
  <si>
    <t>Petrolkémiai termék értékesítés (kt)</t>
  </si>
  <si>
    <t>Teljes feldolgozott mennyiség (kt)</t>
  </si>
  <si>
    <t>Fehér termék-kihozatal (%)</t>
  </si>
  <si>
    <t xml:space="preserve">Ebből földgáztermelés (ezer hordó/nap) </t>
  </si>
  <si>
    <t xml:space="preserve">Ebből kőolaj és kondenzátum-termelés (ezer hordó/nap) </t>
  </si>
  <si>
    <t>Finomítás</t>
  </si>
  <si>
    <t>Termékértékesítés</t>
  </si>
  <si>
    <t>FOGYASZTÓI SZOLGÁLTATÁSOK</t>
  </si>
  <si>
    <t>GÁZ MIDSTREAM</t>
  </si>
  <si>
    <t>Létszám</t>
  </si>
  <si>
    <t>HUMÁN ERŐFORRÁS</t>
  </si>
  <si>
    <t>Kiskereskedelem</t>
  </si>
  <si>
    <t>Készletek (2P)</t>
  </si>
  <si>
    <t>Ebből kőolaj és kondenzátum (mn bbl)</t>
  </si>
  <si>
    <t>Ebből földgáz (mn boe)</t>
  </si>
  <si>
    <t>Bruttó szénhidrogén (bizonyított és valószínű) készlet SPE szerint (2P)</t>
  </si>
  <si>
    <t>Tartalom</t>
  </si>
  <si>
    <t>Csoport-szintű kiemelt adatok</t>
  </si>
  <si>
    <t>Historical financial highlights (IFRS)</t>
  </si>
  <si>
    <t>Szegmens adatok</t>
  </si>
  <si>
    <t>Linkek elérhetőek a táblázatban.</t>
  </si>
  <si>
    <t>Links are available in the table.</t>
  </si>
  <si>
    <t xml:space="preserve">Nettó árbevétel </t>
  </si>
  <si>
    <t xml:space="preserve">Értékcsökkenés és értékvesztés </t>
  </si>
  <si>
    <t>Nyereségadó</t>
  </si>
  <si>
    <t xml:space="preserve">Külső tulajdonosok részesedése az eredményből  </t>
  </si>
  <si>
    <t>Tárgyi eszközök</t>
  </si>
  <si>
    <t>Pénzeszközök</t>
  </si>
  <si>
    <t>Összes forgóeszköz</t>
  </si>
  <si>
    <t>Összes saját tőke</t>
  </si>
  <si>
    <t>Hosszú lejáratú hitelek</t>
  </si>
  <si>
    <t>Rövid lejáratú hitelek</t>
  </si>
  <si>
    <t>Összes rövid lejáratú kötelezettség</t>
  </si>
  <si>
    <t>For year ended 31 December 2018</t>
  </si>
  <si>
    <t>2018. december 31-én végződő évre</t>
  </si>
  <si>
    <t>Upstream Gross reserves (according to SPE rules)</t>
  </si>
  <si>
    <t>Upstream - Costs incurred</t>
  </si>
  <si>
    <t>Upstream - Earnings</t>
  </si>
  <si>
    <t>Upstream - Exploration and developement wells</t>
  </si>
  <si>
    <t>Upstream -Kutatási és termelési kutak</t>
  </si>
  <si>
    <t>Upstream -Eredmény</t>
  </si>
  <si>
    <t>Upstream - Felmerült költségek</t>
  </si>
  <si>
    <t>Upstream - Bruttó szénhidrogén készletek alakulása (SPE szerint)</t>
  </si>
  <si>
    <t>Upstream -Szénhidrogén-termelés, fajlagos költség, realizált- árak</t>
  </si>
  <si>
    <t>Hydrocarbon Production (mboepd)</t>
  </si>
  <si>
    <t>Szénhidrogén-termelés (ezer hordó/nap)</t>
  </si>
  <si>
    <t>Russia*</t>
  </si>
  <si>
    <t>United Kingdom</t>
  </si>
  <si>
    <t xml:space="preserve">    o/w. Croatia offshore</t>
  </si>
  <si>
    <t xml:space="preserve">       amiből off-shore</t>
  </si>
  <si>
    <t>Kurdistan Region of Iraq (Pearl Petroleum)**</t>
  </si>
  <si>
    <t>Hydrocarbon production by countries (mboepd)</t>
  </si>
  <si>
    <t>UK</t>
  </si>
  <si>
    <t>KRI</t>
  </si>
  <si>
    <t>Irak Kurdisztáni Régiója (Pearl Petroleum) **</t>
  </si>
  <si>
    <t>Csoportszintű átlagos napi szénhidrogén termelés</t>
  </si>
  <si>
    <t>Production cost (USD/boe)</t>
  </si>
  <si>
    <t>Társult és közös vezetésű vállaltok szénhidrogén termelésének fajlagos költsége</t>
  </si>
  <si>
    <t>Csoportszintű szénhidrogén-termelés fajlagos költsége (USD/boe)</t>
  </si>
  <si>
    <t>Realizált szénhidrogén árak</t>
  </si>
  <si>
    <t>Crude oil and condensate price (USD/bbl)</t>
  </si>
  <si>
    <t>Átlagos realizált kőolaj és kondenzátum ár (USD/bbl)</t>
  </si>
  <si>
    <t>Átlagos realizált gáz ár (USD/boe)</t>
  </si>
  <si>
    <t>Átlagos realizált szénhidrogén ár (USD/boe)</t>
  </si>
  <si>
    <t>Exploration &amp; Production - Gross reserves</t>
  </si>
  <si>
    <t>Upstream Production, cost, realised hydrocarbon price</t>
  </si>
  <si>
    <t>Exploration &amp; Production - Production, cost, realised hydrocarbon price</t>
  </si>
  <si>
    <t>Exploration &amp; Production - Costs incurred</t>
  </si>
  <si>
    <t>Exploration &amp; Production - Earnings</t>
  </si>
  <si>
    <t>Kutatás és Termelés - Eredmény</t>
  </si>
  <si>
    <t>Kutatás és Termelés - Felmerült költségek</t>
  </si>
  <si>
    <t>Kutatás és Termelés - Bruttó szénhidrogén készletek</t>
  </si>
  <si>
    <t>Irak Kurdisztáni Régiója (Pearl Petroleum)**</t>
  </si>
  <si>
    <t>Oroszország*</t>
  </si>
  <si>
    <t>* Matjushkinsky block</t>
  </si>
  <si>
    <t>** excl. gas</t>
  </si>
  <si>
    <t>** kívéve gáz</t>
  </si>
  <si>
    <t>Hungary as of December 31, 2017 (restated)</t>
  </si>
  <si>
    <t>Magyarországi készlet 2017. december 31-én (mód.)</t>
  </si>
  <si>
    <t>Hungary as of December 31, 2016</t>
  </si>
  <si>
    <t>Magyarországi készlet 2016. december 31-én</t>
  </si>
  <si>
    <t>Hungary as of December 31, 2018</t>
  </si>
  <si>
    <t>Croatia as of December 31, 2017 (restated)</t>
  </si>
  <si>
    <t>Horvátországi készlet 2016. december 31-én</t>
  </si>
  <si>
    <t>Horvátországi készlet 2017. december 31-én (mód.)</t>
  </si>
  <si>
    <t>Horvátországi készlet 2018. december 31-én</t>
  </si>
  <si>
    <t>Croatia as of December 31, 2018</t>
  </si>
  <si>
    <t>U.K. (North Sea) as of December 31, 2018</t>
  </si>
  <si>
    <t>Egyesült Királyságbeli (Északi-tenger) készlet 2018. december 31-én</t>
  </si>
  <si>
    <t>KRI-beli készlet 2016. december 31-én</t>
  </si>
  <si>
    <t>KRI-beli készlet 2017. december 31-én (mód.)</t>
  </si>
  <si>
    <t>KRI-beli készlet 2018. december 31-én</t>
  </si>
  <si>
    <t>KRI as of December 31, 2017 (restated)</t>
  </si>
  <si>
    <t>6KRI as of December 31, 2016</t>
  </si>
  <si>
    <t>KRI as of December 31, 2018</t>
  </si>
  <si>
    <t>Oroszországi készlet 2016. december 31-én</t>
  </si>
  <si>
    <t>Oroszországi készlet 2017. december 31-én (mód.)</t>
  </si>
  <si>
    <t>Russia as of December 31, 2017 (restated)</t>
  </si>
  <si>
    <t>Russia as of December 31, 2018</t>
  </si>
  <si>
    <t>Oroszországi készlet 2018. december 31-én</t>
  </si>
  <si>
    <t>Pakisztáni készlet 2016. december 31-én</t>
  </si>
  <si>
    <t>Pakisztáni készlet 2017. december 31-én (mód.)</t>
  </si>
  <si>
    <t>Pakistan as of December 31, 2017 (restated)</t>
  </si>
  <si>
    <t>Pakistan as of December 31, 2018</t>
  </si>
  <si>
    <t>Pakisztáni készlet 2018. december 31-én</t>
  </si>
  <si>
    <t>Kazahsztáni készlet 2016. december 31-én</t>
  </si>
  <si>
    <t>Kazahsztáni készlet 2017. december 31-én (mód.)</t>
  </si>
  <si>
    <t>Kazakhstan as of December 31, 2017 (restated)</t>
  </si>
  <si>
    <t>Kazahsztáni készlet 2018. december 31-én</t>
  </si>
  <si>
    <t>Kazakhstan as of December 31, 2018</t>
  </si>
  <si>
    <t>Szíriai, egyiptomi és angolai készlet 2016. december 31-én</t>
  </si>
  <si>
    <t>Szíriai, egyiptomi és angolai készlet 2017. december 31-én (mód.)</t>
  </si>
  <si>
    <t>Syria, Egypt and Angola as of December 31, 2017 (restated)</t>
  </si>
  <si>
    <t>Syria, Egypt and Angola as of December 31, 2018</t>
  </si>
  <si>
    <t>Szíriai, egyiptomi és angolai készlet 2018. december 31-én</t>
  </si>
  <si>
    <t>MOL-csoport készlet 2016. december 31-én</t>
  </si>
  <si>
    <t>MOL-csoport készlet 2017. december 31-én (mód.)</t>
  </si>
  <si>
    <t>MOL-csoport készlet 2018. december 31-én</t>
  </si>
  <si>
    <t>TOTAL MOL Group as of December 31, 2017 (restated)</t>
  </si>
  <si>
    <t>TOTAL MOL Group as of December 31, 2018</t>
  </si>
  <si>
    <t>INA készlet 2016. december 31-én</t>
  </si>
  <si>
    <t>INA készlet 2017. december 31-én (mód.)</t>
  </si>
  <si>
    <t>INA as of December 31, 2017 (restated)</t>
  </si>
  <si>
    <t>INA as of December 31, 2018</t>
  </si>
  <si>
    <t>INA készlet 2018. december 31-én</t>
  </si>
  <si>
    <t xml:space="preserve">Újrabesz. árakkal becsült „tiszta” üzleti eredmény </t>
  </si>
  <si>
    <t xml:space="preserve">Clean CCS EBIT </t>
  </si>
  <si>
    <t>Operating profit (EBIT)</t>
  </si>
  <si>
    <t>Operating profit excl. spec. Items*</t>
  </si>
  <si>
    <t xml:space="preserve">EBITDA excl. spec. items * </t>
  </si>
  <si>
    <t>Pénzügyi műveletek nyeresége/vesztesége (-)</t>
  </si>
  <si>
    <t>Net financial (expenses) / gain</t>
  </si>
  <si>
    <t>Működési cash flow a működőtőke változása előtt</t>
  </si>
  <si>
    <t>Basic EPS, excl. Special items, HUF</t>
  </si>
  <si>
    <t>EPS speciális tételek nélkül, HUF</t>
  </si>
  <si>
    <t>Net debt / EBITDA</t>
  </si>
  <si>
    <t xml:space="preserve">Gearing ratio (%) </t>
  </si>
  <si>
    <t>Egyszerűsített Nettó adósság/EBITDA</t>
  </si>
  <si>
    <t xml:space="preserve">Nettó eladósodottság </t>
  </si>
  <si>
    <t>Eredménykimutatás (Millió Ft)</t>
  </si>
  <si>
    <t>Income statement (HUF mn)</t>
  </si>
  <si>
    <t>FY 2015
restated</t>
  </si>
  <si>
    <t>FY 2016</t>
  </si>
  <si>
    <t>FY 2017</t>
  </si>
  <si>
    <t>Net sales</t>
  </si>
  <si>
    <t>Egyéb működési bevétel</t>
  </si>
  <si>
    <t>Other operating income</t>
  </si>
  <si>
    <t>Összes működési bevétel</t>
  </si>
  <si>
    <t>Total operating income</t>
  </si>
  <si>
    <t xml:space="preserve">Anyagköltség  </t>
  </si>
  <si>
    <t xml:space="preserve">Raw material costs  </t>
  </si>
  <si>
    <t>Igénybe vett anyagjellegű szolgáltatások</t>
  </si>
  <si>
    <t>Value of material-type services used</t>
  </si>
  <si>
    <t xml:space="preserve">Eladott áruk beszerzési értéke </t>
  </si>
  <si>
    <t xml:space="preserve">Cost of goods purchased for resale </t>
  </si>
  <si>
    <t>Anyagjellegű ráfordítások</t>
  </si>
  <si>
    <t>Raw material and consumables used</t>
  </si>
  <si>
    <t>Személyi jellegű ráfordítások</t>
  </si>
  <si>
    <t>Saját termelésű készletek állományváltozása</t>
  </si>
  <si>
    <t>Change in inventory of finished goods &amp; work in progress</t>
  </si>
  <si>
    <t>Saját előállítású eszközök aktivált értéke</t>
  </si>
  <si>
    <t>Work performed by the enterprise and capitalized</t>
  </si>
  <si>
    <t>Egyéb működési költségek és ráfordítások</t>
  </si>
  <si>
    <t>Other operating expenses</t>
  </si>
  <si>
    <t>Üzleti tevékenység vesztesége (-) / nyeresége</t>
  </si>
  <si>
    <t>Profit / (loss) from operation</t>
  </si>
  <si>
    <t xml:space="preserve">Kapott kamatok és kamatjellegű bevételek </t>
  </si>
  <si>
    <t>Interest income</t>
  </si>
  <si>
    <t>Kapott osztalék és részesedés</t>
  </si>
  <si>
    <t>Dividend income</t>
  </si>
  <si>
    <t>Árfolyamnyereség</t>
  </si>
  <si>
    <t>Foreign exchange gains</t>
  </si>
  <si>
    <t>Egyéb pénzügyi bevételek</t>
  </si>
  <si>
    <t>Other finance income</t>
  </si>
  <si>
    <t>Pénzügyi műveletek bevételei</t>
  </si>
  <si>
    <t>Finance income</t>
  </si>
  <si>
    <t>Fizetett kamatok</t>
  </si>
  <si>
    <t>Interest expense</t>
  </si>
  <si>
    <t>Árfolyamveszteség</t>
  </si>
  <si>
    <t>Foreign exchange losses</t>
  </si>
  <si>
    <t>Céltartalékok kamathatása</t>
  </si>
  <si>
    <t>Unwinding of discount on provisions</t>
  </si>
  <si>
    <t>Egyéb pénzügyi ráfordítások</t>
  </si>
  <si>
    <t>Other finance expenses</t>
  </si>
  <si>
    <t>Pénzügyi műveletek ráfordításai</t>
  </si>
  <si>
    <t>Finance expense</t>
  </si>
  <si>
    <t>Pénzügyi műveletek nettó nyeresége / vesztesége (-)</t>
  </si>
  <si>
    <t>Total finance gain / (expense), net</t>
  </si>
  <si>
    <t xml:space="preserve">Profit / (loss) before tax </t>
  </si>
  <si>
    <t>Income tax expense</t>
  </si>
  <si>
    <t>IDŐSZAK eredménye</t>
  </si>
  <si>
    <t>PROFIT / (LOSS) FOR THE PERIOD</t>
  </si>
  <si>
    <t>Ebből:</t>
  </si>
  <si>
    <t>Attributable to:</t>
  </si>
  <si>
    <t>Equity holders of the parent</t>
  </si>
  <si>
    <t xml:space="preserve">Non-controlling interests  </t>
  </si>
  <si>
    <t>Anyavállalati részvényeseket megillető egy részvényre jutó eredmény (Ft)</t>
  </si>
  <si>
    <t>Basic earnings per share attributable to ordinary equity holders of the parent (HUF)</t>
  </si>
  <si>
    <t>Anyavállalati részvényeseket megillető egy részvényre jutó higított eredmény (Ft)</t>
  </si>
  <si>
    <t>Diluted earnings per share attributable to ordinary equity holders of the parent (HUF)</t>
  </si>
  <si>
    <t>ÁTFOGÓ JÖVEDELEMKIMUTATÁS</t>
  </si>
  <si>
    <t>CONSOLIDATED STATEMENT OF OTHER INCOME</t>
  </si>
  <si>
    <t>Tárgyidőszak eredménye</t>
  </si>
  <si>
    <t>Profit / (loss) for the period</t>
  </si>
  <si>
    <t>Egyéb átfogó jövedelem</t>
  </si>
  <si>
    <t>Other comprehensive income</t>
  </si>
  <si>
    <t>Cash flow fedezeti ügyletek halasztott adóval együtt</t>
  </si>
  <si>
    <t>Cash-flow hedges, net of tax</t>
  </si>
  <si>
    <t>Nettó befektetés-fedezeti ügyletek adóval együtt</t>
  </si>
  <si>
    <t>Net investment hedge, net of tax</t>
  </si>
  <si>
    <t>Részesedés a társult vállalkozások egyéb átfogó jövedelméből</t>
  </si>
  <si>
    <t>Share of other comprehensive income for associates</t>
  </si>
  <si>
    <t>Időszak egyéb átfogó jövedelme adóhatással együtt</t>
  </si>
  <si>
    <t>Other comprehensive income for the period, net of tax</t>
  </si>
  <si>
    <t>Tárgyidőszaki teljes átfogó jövedelem</t>
  </si>
  <si>
    <t>Total comprehensive income for the period</t>
  </si>
  <si>
    <t>IFRS szerinti konszolidált mérleg (Millió Ft)</t>
  </si>
  <si>
    <t>Consolidated IFRS balance sheet statement (HUF mn)</t>
  </si>
  <si>
    <t>Eszközök</t>
  </si>
  <si>
    <t xml:space="preserve"> Assets</t>
  </si>
  <si>
    <t>Immateriális javak</t>
  </si>
  <si>
    <t>Intangible assets</t>
  </si>
  <si>
    <t>Befektetések társult és közös vállalkozásokban</t>
  </si>
  <si>
    <t>Investments in associated companies and joint ventures</t>
  </si>
  <si>
    <t>Egyéb befektetett pénzügyi eszközök</t>
  </si>
  <si>
    <t>Other non-current financial assets</t>
  </si>
  <si>
    <t>Halasztott adó eszközök</t>
  </si>
  <si>
    <t>Deferred tax asset</t>
  </si>
  <si>
    <t>Egyéb befektetett eszközök</t>
  </si>
  <si>
    <t>Other non-current assets</t>
  </si>
  <si>
    <t>Összes befektetett eszköz</t>
  </si>
  <si>
    <t>Készletek</t>
  </si>
  <si>
    <t>Inventories</t>
  </si>
  <si>
    <t>Vevő és egyéb követelések</t>
  </si>
  <si>
    <t>Trade and other receivables</t>
  </si>
  <si>
    <t>Értékpapírok</t>
  </si>
  <si>
    <t>Securities</t>
  </si>
  <si>
    <t>Egyéb pénzügyi eszközök</t>
  </si>
  <si>
    <t>Other current financial assets</t>
  </si>
  <si>
    <t>Nyereségadó követelés</t>
  </si>
  <si>
    <t>Income tax receivable</t>
  </si>
  <si>
    <t>Egyéb forgóeszközök</t>
  </si>
  <si>
    <t>Other current assets</t>
  </si>
  <si>
    <t>Értékesítésre tartottá minősített eszközök</t>
  </si>
  <si>
    <t>Assets classified as held for sale</t>
  </si>
  <si>
    <t>Saját tőke és kötelezettségek</t>
  </si>
  <si>
    <t>Equity and liabilities</t>
  </si>
  <si>
    <t>Shareholders’ equity</t>
  </si>
  <si>
    <t>Jegyzett tőke</t>
  </si>
  <si>
    <t>Share capital</t>
  </si>
  <si>
    <t>Tartalékok</t>
  </si>
  <si>
    <t>Reserves</t>
  </si>
  <si>
    <t>Profit/(loss) for the year attributable to equity holders of the parent</t>
  </si>
  <si>
    <t>Nem irányító tulajdonosok részesedése az eredményből</t>
  </si>
  <si>
    <t xml:space="preserve"> </t>
  </si>
  <si>
    <t>Long-term debt</t>
  </si>
  <si>
    <t>Egyéb hosszú lejáratú pénzügyi kötelezettségek</t>
  </si>
  <si>
    <t>Other non-current financial liabilities</t>
  </si>
  <si>
    <t>Halasztott adó kötelezettségek</t>
  </si>
  <si>
    <t>Deferred tax liabilities</t>
  </si>
  <si>
    <t>Egyéb hosszú lejáratú kötelezettségek</t>
  </si>
  <si>
    <t>Other non-current liabilities</t>
  </si>
  <si>
    <t>Összes hosszú lejáratú kötelezettség</t>
  </si>
  <si>
    <t>Szállítók és egyéb kötelezettségek</t>
  </si>
  <si>
    <t>Trade and other payables</t>
  </si>
  <si>
    <t>Egyéb rövid lejáratú pénzügyi kötelezettségek</t>
  </si>
  <si>
    <t>Other current financial liabilities</t>
  </si>
  <si>
    <t>Nyereségadó kötelezettség</t>
  </si>
  <si>
    <t>Income tax payable</t>
  </si>
  <si>
    <t>Egyéb rövid lejáratú kötelezettségek</t>
  </si>
  <si>
    <t>Other current liabilities</t>
  </si>
  <si>
    <t>ÖSSZES SAJÁT TŐKE ÉS KÖTELEZETTSÉGEK</t>
  </si>
  <si>
    <t>Cash flow kimutatás (Millió HUF)</t>
  </si>
  <si>
    <t>Consolidated IFRS cash flow statement (HUF mn)</t>
  </si>
  <si>
    <t>FY 2015</t>
  </si>
  <si>
    <t>Profit / (loss) before tax</t>
  </si>
  <si>
    <t>Az adózás előtti eredmény kiigazitása az üzemi tevékenységből származó nettó pénzáramláshoz</t>
  </si>
  <si>
    <t>Adjustments to reconcile profit before tax to net cash provided by operating activities</t>
  </si>
  <si>
    <t>Értékcsökkenés, amortizáció, értékvesztés</t>
  </si>
  <si>
    <t>Céltartalékok növekedése / csökkenése</t>
  </si>
  <si>
    <t>Increase / (decrease) in provisions</t>
  </si>
  <si>
    <t>Befektetett eszköz és leányváll eladásának nettó nyeresége/vesztesége</t>
  </si>
  <si>
    <t>Net (gain) / loss on asset disposal and divestments</t>
  </si>
  <si>
    <t>Kamatráfordítások és kamatbevételek, nettó eredmény</t>
  </si>
  <si>
    <t>Net interest expense / (income)</t>
  </si>
  <si>
    <t>Egyéb pénzügyi ráfordítások és bevételek, nettó eredmény</t>
  </si>
  <si>
    <t>Other finance expense / (income)</t>
  </si>
  <si>
    <t>Részesedés társult vállalatok eredményéből</t>
  </si>
  <si>
    <t>Share of net profit of associates and joint venture</t>
  </si>
  <si>
    <t>Egyéb módosító tételek</t>
  </si>
  <si>
    <t>Other adjustment item</t>
  </si>
  <si>
    <t>Fizetett nyereségadók</t>
  </si>
  <si>
    <t>Income taxes paid</t>
  </si>
  <si>
    <t>Üzleti tevékenység nettó pénzáramlása forgótőke változás nélkül</t>
  </si>
  <si>
    <t>Forgótőke változás hatása, ebből:</t>
  </si>
  <si>
    <t>Total change in working capital o/w:</t>
  </si>
  <si>
    <t>Készletek növekedése / csökkenése</t>
  </si>
  <si>
    <t>(Increase) / decrease  in inventories</t>
  </si>
  <si>
    <t>Vevők és egyéb követelések növekedése / csökkenése</t>
  </si>
  <si>
    <t>(Increase) / decrease in trade and other receivables</t>
  </si>
  <si>
    <t>Szállítói és egyéb tartozások növekedése / csökkenése</t>
  </si>
  <si>
    <t>Increase / (decrease) in trade and other payables</t>
  </si>
  <si>
    <t>Egyéb eszközök és kötelezettségek növekedése / csökkenése</t>
  </si>
  <si>
    <t>Increase / decrease in other assets and liabilities</t>
  </si>
  <si>
    <t>Üzleti tevékenység nettó pénzáramlása</t>
  </si>
  <si>
    <t>Net cash provided by / (used in) operating activities</t>
  </si>
  <si>
    <t>Beruházási kiadások</t>
  </si>
  <si>
    <t>Capital expenditures</t>
  </si>
  <si>
    <t>Tárgyi eszközök értékesítésének bevétele</t>
  </si>
  <si>
    <t>Proceeds from disposal of fixed assets</t>
  </si>
  <si>
    <t>Üzleti kombinációk megszerzésére fordított nettó pénzeszköz</t>
  </si>
  <si>
    <t>Acquisition of businesses (net of cash)</t>
  </si>
  <si>
    <t>Üzleti kombinációk eladásából származó nettó pénzeszköz</t>
  </si>
  <si>
    <t>Proceeds from disposal of businesses (net of cash)</t>
  </si>
  <si>
    <t>Egyéb pénzügyi eszközök növekedése / csökkenése</t>
  </si>
  <si>
    <t>Increase / decrease in other financial assets</t>
  </si>
  <si>
    <t>Kapott osztalékok</t>
  </si>
  <si>
    <t>Dividends received</t>
  </si>
  <si>
    <t>Kapott kamatok és egyéb pénzügyi bevételek</t>
  </si>
  <si>
    <t>Interest received and other financial income</t>
  </si>
  <si>
    <t>Net cash (used in) / provided by investing activities</t>
  </si>
  <si>
    <t>Kötvények kibocsátása</t>
  </si>
  <si>
    <t xml:space="preserve">Issuance of long-term notes </t>
  </si>
  <si>
    <t>Kölcsönök és hitelek felvétele</t>
  </si>
  <si>
    <t>Kölcsönök és hitelek törlesztése</t>
  </si>
  <si>
    <t>Fizetett kamatok és egyéb pénzügyi ráfordítások</t>
  </si>
  <si>
    <t>Interest paid and other financial costs</t>
  </si>
  <si>
    <t>Tulajdonosoknak fizetett osztalékok</t>
  </si>
  <si>
    <t>Dividends paid to shareholders</t>
  </si>
  <si>
    <t>Nem irányító tulajdonosoknak fizetett osztalékok</t>
  </si>
  <si>
    <t>Dividends paid to non-controlling interest</t>
  </si>
  <si>
    <t>Tranzakciók nem irányító tulajdonosokkal</t>
  </si>
  <si>
    <t>Transactions with non-controlling interest</t>
  </si>
  <si>
    <t>Árfolyam átváltási külömbözetek pénzeszközökön és pénzeszköz egyenértékeseken</t>
  </si>
  <si>
    <t>Currency translation differences relating to cash and cash equivalents</t>
  </si>
  <si>
    <t>Pénzeszközök növekedése/(csökkenése)</t>
  </si>
  <si>
    <t>Increase/(decrease) in cash and cash equivalents</t>
  </si>
  <si>
    <t>Pénzeszköz állomány az időszak elején</t>
  </si>
  <si>
    <t>Cash and cash equivalents at the beginning of the period</t>
  </si>
  <si>
    <t>ebből:</t>
  </si>
  <si>
    <t>from which:</t>
  </si>
  <si>
    <t>- pénz- és pénzeszköz egyenértékesek (eszközök)</t>
  </si>
  <si>
    <t xml:space="preserve">    - presented as cash and cash equivalents (assets)</t>
  </si>
  <si>
    <t>- folyószámlahitel (kötelezettségek)</t>
  </si>
  <si>
    <t xml:space="preserve">    - presented as overdraft (liabilities)</t>
  </si>
  <si>
    <t xml:space="preserve"> Pénzeszköz állomány az időszak végén</t>
  </si>
  <si>
    <t>Cash and cash equivalents at the end of the period</t>
  </si>
  <si>
    <t xml:space="preserve"> ebből:</t>
  </si>
  <si>
    <t xml:space="preserve">   - presented as cash and cash equivalents (assets)</t>
  </si>
  <si>
    <t xml:space="preserve">   - presented as overdraft (liabilities)</t>
  </si>
  <si>
    <t>Eredménykimutatás (Millió USD)</t>
  </si>
  <si>
    <t>Income statement (USD mn)</t>
  </si>
  <si>
    <t>IFRS szerinti konszolidált mérleg (Millió USD)</t>
  </si>
  <si>
    <t>Consolidated IFRS balance sheet statement (USD mn)</t>
  </si>
  <si>
    <t xml:space="preserve"> Total liabilities and shareholders’ equity</t>
  </si>
  <si>
    <t>Cash flow kimutatás (Millió USD)</t>
  </si>
  <si>
    <t>Consolidated IFRS cash flow statement (USD mn)</t>
  </si>
  <si>
    <t xml:space="preserve">Egyéb módosító tételek </t>
  </si>
  <si>
    <t>FY 2018</t>
  </si>
  <si>
    <t>Pénzügyi kimutatások (HUF)</t>
  </si>
  <si>
    <t>Financial statements (HUF)</t>
  </si>
  <si>
    <t>Financial statements (USD)</t>
  </si>
  <si>
    <t>Pénzügyi kimutatások (USD)</t>
  </si>
  <si>
    <t>Associated companies*****</t>
  </si>
  <si>
    <t>Társult  vállalatok*****</t>
  </si>
  <si>
    <t xml:space="preserve">*Earnings of Group companies from exploration and production activities excluding financing costs and related tax effects. Other income/cost does not include the administration cost inside MOL Plc and INA Plc. </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</si>
  <si>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t>
  </si>
  <si>
    <t>*****Associated companies: Pearl, Baitex, UGL</t>
  </si>
  <si>
    <t>***** Társult: Pearl, Baitex, UGL</t>
  </si>
  <si>
    <t>Basic earnings per share (EPS, HUF)</t>
  </si>
  <si>
    <t>Egyéb átfogó jövedelemmel szemben valós értéken értékelt adósság instrumentumok, halasztott adóhatással együtt</t>
  </si>
  <si>
    <t>Changes in fair value of debt instruments at fair value through other comprehensive income, net of tax</t>
  </si>
  <si>
    <t>Egyéb átfogó jövedelemmel szemben valós értéken értékelt tőke instrumentumok, halasztott adóhatással együtt</t>
  </si>
  <si>
    <t>Changes in fair value of equity instruments at fair value through other comprehensive income, net of tax</t>
  </si>
  <si>
    <t>Basic EPS, excl. Special items, USD</t>
  </si>
  <si>
    <t>EPS speciális tételek nélkül, USD</t>
  </si>
  <si>
    <t>EPS, USD</t>
  </si>
  <si>
    <t>EPS, USD (higított)</t>
  </si>
  <si>
    <t>Csoport-szintű kiemelt adatok (USD bn)</t>
  </si>
  <si>
    <t>Remeasurement of post-employment benefit obligations</t>
  </si>
  <si>
    <t>Nyugdíj céltartalék kötelezettség saját tőkében könyvelt aktuáriusi
nyeresége (+) / vesztesége (-)</t>
  </si>
  <si>
    <t>Külföldi tevékenységek beszámolási pénznemre történő átszámítása miatti átváltási különbözet adóhatással együtt</t>
  </si>
  <si>
    <t>Exchange differences on translating foreign operations,
net of tax</t>
  </si>
  <si>
    <t>Non-current provisions</t>
  </si>
  <si>
    <t>Current provisions</t>
  </si>
  <si>
    <t>Céltartalékok várható kötelezettségekre - hosszú távú</t>
  </si>
  <si>
    <t>Céltartalék várható kötelezettségekre - rövid távú</t>
  </si>
  <si>
    <t>Employee benefits expense</t>
  </si>
  <si>
    <t>Share of after tax results of associates and joint ventures</t>
  </si>
  <si>
    <t>Részesedés a társult és közös vezetésű vállalkozások eredményéből</t>
  </si>
  <si>
    <t>Nem irányító tulajdonosok részesedésére jutó eredmény</t>
  </si>
  <si>
    <t>Repayments of bonds, notes and debentures</t>
  </si>
  <si>
    <t>Hosszú lejáratú kötvények visszafizetése</t>
  </si>
  <si>
    <t>Proceeds from borrowings</t>
  </si>
  <si>
    <t>Repayments of borrowings</t>
  </si>
  <si>
    <t>Cash flows used in financing activities</t>
  </si>
  <si>
    <t>Finanszírozási tevékenységre fordított pénzáramlás</t>
  </si>
  <si>
    <t>Fajlagos költség (USD/boe)</t>
  </si>
  <si>
    <t>Petrolkémiai átadás a Finomítás és kereskedelem felé (kt)*</t>
  </si>
  <si>
    <t>MOL-csoport töltőállomások száma</t>
  </si>
  <si>
    <t>Magyarországi földgáz szállítás (millió cm)</t>
  </si>
  <si>
    <t>Földgáz transit (millió cm)</t>
  </si>
  <si>
    <t>Revenues</t>
  </si>
  <si>
    <t>Financial assistance received from government</t>
  </si>
  <si>
    <t>Operating costs</t>
  </si>
  <si>
    <t>Company cash</t>
  </si>
  <si>
    <t>R&amp;D spendings</t>
  </si>
  <si>
    <t>million HUF</t>
  </si>
  <si>
    <t>R&amp;D spending on Renewables in Downstream</t>
  </si>
  <si>
    <t>STANDARD-BASED MANAGEMENT SYSTEMS (IN PROPORTION TO REVENUE)</t>
  </si>
  <si>
    <t xml:space="preserve">ISO 9001 certifications </t>
  </si>
  <si>
    <t>%</t>
  </si>
  <si>
    <t xml:space="preserve">ISO 14001 certifications </t>
  </si>
  <si>
    <t xml:space="preserve">ISO 50001 certifications </t>
  </si>
  <si>
    <t xml:space="preserve">OHSAS 18001 certifications </t>
  </si>
  <si>
    <t>ETHICS</t>
  </si>
  <si>
    <t>Investigations</t>
  </si>
  <si>
    <t>Misconducts</t>
  </si>
  <si>
    <t>Ethics Concern Reports excluding Retail customers - Total</t>
  </si>
  <si>
    <t>SECURITY</t>
  </si>
  <si>
    <t>o/w committed at service stations</t>
  </si>
  <si>
    <t>o/w conflicts of interest</t>
  </si>
  <si>
    <t>o/w security risks that concerned business partners</t>
  </si>
  <si>
    <t xml:space="preserve">Slovakia </t>
  </si>
  <si>
    <t xml:space="preserve">Czech Republic </t>
  </si>
  <si>
    <t xml:space="preserve">Croatia (INA) </t>
  </si>
  <si>
    <t xml:space="preserve">Austria </t>
  </si>
  <si>
    <t xml:space="preserve">Serbia </t>
  </si>
  <si>
    <t xml:space="preserve">Poland </t>
  </si>
  <si>
    <t xml:space="preserve">Slovenia </t>
  </si>
  <si>
    <t xml:space="preserve">Italy </t>
  </si>
  <si>
    <t xml:space="preserve"> o/w Upstream</t>
  </si>
  <si>
    <t xml:space="preserve"> o/w Downstream</t>
  </si>
  <si>
    <t>tonnes</t>
  </si>
  <si>
    <t xml:space="preserve">Refining </t>
  </si>
  <si>
    <t>Danube Refinery</t>
  </si>
  <si>
    <t xml:space="preserve">Bratislava Refinery </t>
  </si>
  <si>
    <t>Rijeka Refinery</t>
  </si>
  <si>
    <t>Sisak Refinery</t>
  </si>
  <si>
    <t>MOL Petrochemicals</t>
  </si>
  <si>
    <t>ENERGY CONSUMPTION</t>
  </si>
  <si>
    <t>Total direct energy consumption</t>
  </si>
  <si>
    <t>o/w Natural Gas</t>
  </si>
  <si>
    <t>o/w Other hydrocarbon (fuel, gas, etc.)</t>
  </si>
  <si>
    <t>Total indirect energy consumption</t>
  </si>
  <si>
    <t>o/w Electricity</t>
  </si>
  <si>
    <t>o/w Other indirect energy (steam, heat, etc.)</t>
  </si>
  <si>
    <t>Total energy consumption - by business</t>
  </si>
  <si>
    <t>o/w Total energy consumption of Upstream (direct + indirect)</t>
  </si>
  <si>
    <t>o/w Total energy consumption of Refining (direct + indirect)</t>
  </si>
  <si>
    <t>o/w Total energy consumption of Petrochemicals (direct + indirect)</t>
  </si>
  <si>
    <t>o/w Others</t>
  </si>
  <si>
    <t>Total Energy Consumption - by business (production weighted)</t>
  </si>
  <si>
    <t>FLARING</t>
  </si>
  <si>
    <t>Total Flared Hydrocarbon - Upstream (MOL Group as Operator)</t>
  </si>
  <si>
    <t>MOL</t>
  </si>
  <si>
    <t xml:space="preserve">INA </t>
  </si>
  <si>
    <t>MOL Pakistan</t>
  </si>
  <si>
    <t>683 </t>
  </si>
  <si>
    <t>Total Flared Hydrocarbon - Downstream</t>
  </si>
  <si>
    <t>MOL Refining</t>
  </si>
  <si>
    <t>Slovnaft (Refining and Petrochemicals)</t>
  </si>
  <si>
    <t>INA (Rijeka and Sisak refineries)</t>
  </si>
  <si>
    <t>AIR EMISSIONS</t>
  </si>
  <si>
    <t>t/kt</t>
  </si>
  <si>
    <t>Volatile Organic Compounds (VOC)</t>
  </si>
  <si>
    <t>Carbon Monoxide (CO)</t>
  </si>
  <si>
    <t>Particulate Matter (PM)</t>
  </si>
  <si>
    <t>WATER</t>
  </si>
  <si>
    <t xml:space="preserve">Water Withdrawal - Total </t>
  </si>
  <si>
    <t>o/w Total fresh water withdrawals</t>
  </si>
  <si>
    <t>Municipal Water Supplies or Other Water Utilities</t>
  </si>
  <si>
    <t>Surface Water Withdrawals</t>
  </si>
  <si>
    <t>Ground Water Withdrawals</t>
  </si>
  <si>
    <t>Rainwater Collected and Stored</t>
  </si>
  <si>
    <t>Wastewater from Other Organizations</t>
  </si>
  <si>
    <t>Produced water - Sour Water stipper and/or tank bottom draws</t>
  </si>
  <si>
    <t>o/w Total non-fresh water withdrawals</t>
  </si>
  <si>
    <t xml:space="preserve">Water Withdrawal - by business  </t>
  </si>
  <si>
    <t>Petchem</t>
  </si>
  <si>
    <t>Water Withdrawal - by country</t>
  </si>
  <si>
    <t>o/w Hungary</t>
  </si>
  <si>
    <t>o/w Slovakia</t>
  </si>
  <si>
    <t>o/w Croatia</t>
  </si>
  <si>
    <t>o/w Italy</t>
  </si>
  <si>
    <t>o/w Other</t>
  </si>
  <si>
    <t xml:space="preserve">Water Discharge - Total </t>
  </si>
  <si>
    <t>o/w water discharge after primary treatment</t>
  </si>
  <si>
    <t>o/w water discharge after secondary treatment</t>
  </si>
  <si>
    <t>o/w water discharge after tertiary treatment</t>
  </si>
  <si>
    <t>o/w water discharge with no treatment</t>
  </si>
  <si>
    <t>o/w water transferred to third parties for treatment</t>
  </si>
  <si>
    <t>Water Intensity - Production by Site</t>
  </si>
  <si>
    <t>Petrochemicals (Average)</t>
  </si>
  <si>
    <t>Refinery (Average) with seawater</t>
  </si>
  <si>
    <t>Refinery (Average) without seawater</t>
  </si>
  <si>
    <t>Total Petroleum Hydrocarbons (TPH)</t>
  </si>
  <si>
    <t>Chemical Oxygen Demand (COD)</t>
  </si>
  <si>
    <t>Biological Oxygen Demand (BOD)</t>
  </si>
  <si>
    <t xml:space="preserve"> o/w EU Operations</t>
  </si>
  <si>
    <t xml:space="preserve"> o/w Non-EU Operations</t>
  </si>
  <si>
    <t>Water sent to evaporation ponds</t>
  </si>
  <si>
    <t>Water Consumption - Total</t>
  </si>
  <si>
    <t>WASTE</t>
  </si>
  <si>
    <t>Total Waste Generated</t>
  </si>
  <si>
    <t>Total Waste Disposed and Recovered</t>
  </si>
  <si>
    <t xml:space="preserve"> o/w Waste Disposed/Landfilled</t>
  </si>
  <si>
    <t xml:space="preserve"> o/w Waste Reused/Recycled</t>
  </si>
  <si>
    <t>Ratio of Reused/Recycled Waste</t>
  </si>
  <si>
    <t>Hazardous waste from drilling activities, well completion and workover activities - Upstream</t>
  </si>
  <si>
    <t xml:space="preserve"> o/w non-EU Operations</t>
  </si>
  <si>
    <t>Non-hazardous waste from drilling activities, well completion and workover activities - Upstream</t>
  </si>
  <si>
    <t>Hazardous waste from drilling activities, well completion and workover activities (disposed) - Upstream</t>
  </si>
  <si>
    <t>Hazardous waste from drilling activities, well completion and workover activities (recycled) - Upstream</t>
  </si>
  <si>
    <t>Non-hazardous waste from drilling activities, well completion and workover activities (disposed) - Upstream</t>
  </si>
  <si>
    <t>Non-hazardous waste from drilling activities, well completion and workover activities (recycled) - Upstream</t>
  </si>
  <si>
    <t>Recollected lubricant and lubricant packaging</t>
  </si>
  <si>
    <t xml:space="preserve"> o/w Recollected and treated lubricants</t>
  </si>
  <si>
    <t xml:space="preserve"> o/w Recollected packaging of lubricants</t>
  </si>
  <si>
    <t>Amount of hazardous waste exported - Total</t>
  </si>
  <si>
    <t>Number of Spills (&gt; 1bbl)</t>
  </si>
  <si>
    <t xml:space="preserve">Volume of Spills (&gt; 1bbl) </t>
  </si>
  <si>
    <t>bbl</t>
  </si>
  <si>
    <t xml:space="preserve">Number of Spills - Upstream </t>
  </si>
  <si>
    <t xml:space="preserve">Volume of Spills - Upstream </t>
  </si>
  <si>
    <t xml:space="preserve">Number of Spills - Refining </t>
  </si>
  <si>
    <t xml:space="preserve">Volume of Spills - Refining </t>
  </si>
  <si>
    <t>OTHER</t>
  </si>
  <si>
    <t>HSE-related Penalties</t>
  </si>
  <si>
    <t>HSE investments</t>
  </si>
  <si>
    <t>HSE operating costs</t>
  </si>
  <si>
    <t>o/w Spending on waste (operating cost)</t>
  </si>
  <si>
    <t>o/w Spending on emissions (operating cost)</t>
  </si>
  <si>
    <t>o/w Spending on remediation (investment + operating cost)</t>
  </si>
  <si>
    <t>o/w Spending on environmental management and prevention (operating cost)</t>
  </si>
  <si>
    <t>PERSONAL SAFETY</t>
  </si>
  <si>
    <t>Fatalities</t>
  </si>
  <si>
    <t>Own Staff</t>
  </si>
  <si>
    <t>Third Parties</t>
  </si>
  <si>
    <t>Upstream - Own Staff</t>
  </si>
  <si>
    <t>Upstream - Contractors</t>
  </si>
  <si>
    <t>Downstream - Own Staff</t>
  </si>
  <si>
    <t>Downstream - Contractors</t>
  </si>
  <si>
    <t>Lost Time Injury (LTI)</t>
  </si>
  <si>
    <t>Lost Time Injury Frequency (LTIF) - All</t>
  </si>
  <si>
    <t>Lost Time Injury Frequency (LTIF) - by business</t>
  </si>
  <si>
    <t>Total Recordable Injury Rate (TRIR) - All</t>
  </si>
  <si>
    <t>TOP 5 courses for personal injuries at Group level</t>
  </si>
  <si>
    <t>Slips and Trips (same height)</t>
  </si>
  <si>
    <t>Cut, Puncture, Scrape</t>
  </si>
  <si>
    <t>Struck by</t>
  </si>
  <si>
    <t>Struck Against</t>
  </si>
  <si>
    <t>Total Reportable Occupational Illnesses Frequency (TROIF)</t>
  </si>
  <si>
    <t>Lost day rate (LDR)</t>
  </si>
  <si>
    <t>Absentee Rate (AR)</t>
  </si>
  <si>
    <t>PROCESS SAFETY</t>
  </si>
  <si>
    <t>TIER 1 Process Safety Events</t>
  </si>
  <si>
    <t>TIER 2 Process Safety Events</t>
  </si>
  <si>
    <t>TIER 1+2 Process Safety Events</t>
  </si>
  <si>
    <t>CONTRACTOR AND SUPPLIER SAFETY</t>
  </si>
  <si>
    <t xml:space="preserve">Contractor HSE control </t>
  </si>
  <si>
    <t>Pre-Qualification audit</t>
  </si>
  <si>
    <t>On-site inspections</t>
  </si>
  <si>
    <t>On-site inspections wit non compliance</t>
  </si>
  <si>
    <t>Proposed Penalties</t>
  </si>
  <si>
    <t>Own Staff Banned from Site</t>
  </si>
  <si>
    <t>Written Warning sent</t>
  </si>
  <si>
    <t>Number of HSE supplier pre-qualification audits by significant location</t>
  </si>
  <si>
    <t>International Upstream (Russia, Pakistan)</t>
  </si>
  <si>
    <t>Other Countries</t>
  </si>
  <si>
    <t>WORKFORCE</t>
  </si>
  <si>
    <t>Total Workforce</t>
  </si>
  <si>
    <t>Full time employees</t>
  </si>
  <si>
    <t>o/w Male</t>
  </si>
  <si>
    <t>o/w Female</t>
  </si>
  <si>
    <t>Part time employees</t>
  </si>
  <si>
    <t>Proportion of women in total workforce</t>
  </si>
  <si>
    <t>Proportion of women in non-managerial positions</t>
  </si>
  <si>
    <t>Turnover Rate</t>
  </si>
  <si>
    <t xml:space="preserve">Full time employees by region  </t>
  </si>
  <si>
    <t>Other European countries</t>
  </si>
  <si>
    <t>Non-European countries</t>
  </si>
  <si>
    <t xml:space="preserve">Workforce by contract type  </t>
  </si>
  <si>
    <t>Employees with indefinite contract</t>
  </si>
  <si>
    <t>Employees with fixed term contract</t>
  </si>
  <si>
    <t xml:space="preserve">Breakdown of employees according to gender by employee category  </t>
  </si>
  <si>
    <t>Number of top managerial positions</t>
  </si>
  <si>
    <t>Number of managerial positions</t>
  </si>
  <si>
    <t>Number of non-managerial positions</t>
  </si>
  <si>
    <t xml:space="preserve">Breakdown of employees according to age groups by employee category  </t>
  </si>
  <si>
    <t>o/w below 30 years old</t>
  </si>
  <si>
    <t>o/w between 30-50 years old</t>
  </si>
  <si>
    <t>o/w over 50 years old</t>
  </si>
  <si>
    <t>Number of non-managerial poisitions</t>
  </si>
  <si>
    <t xml:space="preserve">New hires </t>
  </si>
  <si>
    <t>Number of new hires</t>
  </si>
  <si>
    <t>Turnover rate</t>
  </si>
  <si>
    <t xml:space="preserve">New hires by region  </t>
  </si>
  <si>
    <t xml:space="preserve">Turnover rate by gender  </t>
  </si>
  <si>
    <t>Male</t>
  </si>
  <si>
    <t>Female</t>
  </si>
  <si>
    <t xml:space="preserve">New hires by gender  </t>
  </si>
  <si>
    <t xml:space="preserve">New hires by age  </t>
  </si>
  <si>
    <t>Below 30 years old</t>
  </si>
  <si>
    <t>Between 30-50 years old</t>
  </si>
  <si>
    <t>Over 50 years old</t>
  </si>
  <si>
    <t>Number of leavers</t>
  </si>
  <si>
    <t>Leavers by region</t>
  </si>
  <si>
    <t xml:space="preserve">Leavers by gender  </t>
  </si>
  <si>
    <t xml:space="preserve">Leavers by age group  </t>
  </si>
  <si>
    <t xml:space="preserve">Turnover rate by age  </t>
  </si>
  <si>
    <t>WAGES AND SALARIES</t>
  </si>
  <si>
    <t>Rate of average base salary of women to average base salary of men in each employment category</t>
  </si>
  <si>
    <t>Top management</t>
  </si>
  <si>
    <t>Middle/General management</t>
  </si>
  <si>
    <t>First line management/Supervisor</t>
  </si>
  <si>
    <t>Specialist groups</t>
  </si>
  <si>
    <t>Rate of average base salary of women to average base salary of men by significant operating locations</t>
  </si>
  <si>
    <t xml:space="preserve">Ratio of corporate minimum wage to local minimum wage at significant (&gt; 100 employees) operating locations </t>
  </si>
  <si>
    <t xml:space="preserve">Bosnia Herzegovina (Energopetrol d.d.) </t>
  </si>
  <si>
    <t>Czech Republic (MOL Česká republika, s.r.o.)</t>
  </si>
  <si>
    <t xml:space="preserve">Croatia (INA d.d.) </t>
  </si>
  <si>
    <t xml:space="preserve">Hungary (MOL Plc.) </t>
  </si>
  <si>
    <t xml:space="preserve">Pakistan (MOL Pakistan Ltd.) </t>
  </si>
  <si>
    <t xml:space="preserve">Romania (MOL Romania PP s.r.l.) </t>
  </si>
  <si>
    <t xml:space="preserve">Russia (BaiTex LLC) </t>
  </si>
  <si>
    <t xml:space="preserve">Slovakia (Slovnaft a.s.) </t>
  </si>
  <si>
    <t>Employees engagement survery results</t>
  </si>
  <si>
    <t>Coverage</t>
  </si>
  <si>
    <t>Response rate</t>
  </si>
  <si>
    <t> 45</t>
  </si>
  <si>
    <t>DEVELOPMENT AND TRAINING</t>
  </si>
  <si>
    <t>Employees covered by a predefined and standardized performance appraisal process (by employee category)</t>
  </si>
  <si>
    <t>Employees (below HAY18)</t>
  </si>
  <si>
    <t xml:space="preserve">Education and trainings in MOL Group - aggregate data  </t>
  </si>
  <si>
    <t>Training coverage</t>
  </si>
  <si>
    <t>Total training hours</t>
  </si>
  <si>
    <t>Total hours per head</t>
  </si>
  <si>
    <t>Total training cost</t>
  </si>
  <si>
    <t>Training cost per head</t>
  </si>
  <si>
    <t xml:space="preserve">Average hours of training per employee group </t>
  </si>
  <si>
    <t>Top Management (HAY 24 and above)</t>
  </si>
  <si>
    <t>Middle Management (HAY 21 to 23)</t>
  </si>
  <si>
    <t>First Line Management (HAY 18 to 20)</t>
  </si>
  <si>
    <t>Expert (HAY 14 to 17)</t>
  </si>
  <si>
    <t>Executor (HAY 13 and below)</t>
  </si>
  <si>
    <t>Average training cost per employee group</t>
  </si>
  <si>
    <t> 1,433</t>
  </si>
  <si>
    <t> 1,426</t>
  </si>
  <si>
    <t> 483</t>
  </si>
  <si>
    <t> 161</t>
  </si>
  <si>
    <t> 42</t>
  </si>
  <si>
    <t xml:space="preserve">Headcount per employee groups  </t>
  </si>
  <si>
    <t xml:space="preserve">Total training hours  </t>
  </si>
  <si>
    <t xml:space="preserve">Training hours per head  </t>
  </si>
  <si>
    <t xml:space="preserve">Total training cost  </t>
  </si>
  <si>
    <t xml:space="preserve">Training cost per head  </t>
  </si>
  <si>
    <t xml:space="preserve">Training coverage  </t>
  </si>
  <si>
    <t>FAIR EMPLOYMENT</t>
  </si>
  <si>
    <t xml:space="preserve">Freedom of association  </t>
  </si>
  <si>
    <t>Employees with potential access to trade union membership</t>
  </si>
  <si>
    <t>Employees with potential coverage of collective bargaining agreements</t>
  </si>
  <si>
    <t>Hungarian</t>
  </si>
  <si>
    <t>Slovak</t>
  </si>
  <si>
    <t>Croatian</t>
  </si>
  <si>
    <t>Omani</t>
  </si>
  <si>
    <t>Czech</t>
  </si>
  <si>
    <t>Below 30 years of age</t>
  </si>
  <si>
    <t>Between 30-50 years of age</t>
  </si>
  <si>
    <t>Over 50 years of age</t>
  </si>
  <si>
    <t>COMMUNITY ENGAGEMENT</t>
  </si>
  <si>
    <t>Upstream Hungary</t>
  </si>
  <si>
    <t>Upsteam Croatia</t>
  </si>
  <si>
    <t>SOCIAL INVESTMENTS - DONATIONS, IN-KIND AND LEVERAGE</t>
  </si>
  <si>
    <t>Total Group</t>
  </si>
  <si>
    <t>Donations in cash</t>
  </si>
  <si>
    <t>Leverage</t>
  </si>
  <si>
    <t xml:space="preserve">Leverage </t>
  </si>
  <si>
    <t>International Upstream</t>
  </si>
  <si>
    <t>LOCAL SUPPLIERS</t>
  </si>
  <si>
    <t xml:space="preserve">Number of local suppliers </t>
  </si>
  <si>
    <t>LOCAL MANAGERS - MAJOR UPSTREAM LOCATIONS</t>
  </si>
  <si>
    <t>Total number of senior executives</t>
  </si>
  <si>
    <t>Number of local senior executives</t>
  </si>
  <si>
    <t>Total number of managers</t>
  </si>
  <si>
    <t>Number of local managers</t>
  </si>
  <si>
    <t>Sustainability - Climate Change</t>
  </si>
  <si>
    <t>Fenntarthatóság - Éghajlatváltozás</t>
  </si>
  <si>
    <t>Sustainability - Environment</t>
  </si>
  <si>
    <t>Sustainability - Health &amp; Safety</t>
  </si>
  <si>
    <t>Sustainability - Human Capital</t>
  </si>
  <si>
    <t>Sustainability - Communities</t>
  </si>
  <si>
    <t>Sustainability - Economic, Ethics &amp; Customers</t>
  </si>
  <si>
    <t>Fenntarthatóság - Környezet</t>
  </si>
  <si>
    <t>Fenntarthatóság - Biztonság- és egészségvédelem</t>
  </si>
  <si>
    <t>Fenntarthatóság - Humán tőke</t>
  </si>
  <si>
    <t>Fenntarthatóság - Közösségek</t>
  </si>
  <si>
    <t>Fenntarthatóság - Gazdaság, Etika és Ügyfelek</t>
  </si>
  <si>
    <t>Összes kibocsátott részvény darabszáma</t>
  </si>
  <si>
    <t>Total shares issued</t>
  </si>
  <si>
    <t>104 519 063</t>
  </si>
  <si>
    <t>GREENHOUSE GAS EMISSIONS (GHG)</t>
  </si>
  <si>
    <t>ÜVEGHÁZHATÁSÚ GÁZOK (ÜHG)</t>
  </si>
  <si>
    <t>GRI</t>
  </si>
  <si>
    <t>Total Direct GHG (Scope 1)</t>
  </si>
  <si>
    <t>Közvetlen módon kibocsátott üvegházhatású gázok összesen</t>
  </si>
  <si>
    <t>305-1</t>
  </si>
  <si>
    <t>amelyből Upstream</t>
  </si>
  <si>
    <t>amelyből Downstream</t>
  </si>
  <si>
    <t>Total Indirect GHG (Scope 2) - Location based</t>
  </si>
  <si>
    <t>Közvetett módon kibocsátott üvegházhatású gázok - Helyi alapú</t>
  </si>
  <si>
    <t>305-2</t>
  </si>
  <si>
    <t>305-1/305-2</t>
  </si>
  <si>
    <t>Értékesített termékhez, üzleti utakhoz és nyersolaj ellátáshoz kapcsolódó közvetett üvegházhatású gáz mennyisége</t>
  </si>
  <si>
    <t>305-3</t>
  </si>
  <si>
    <t>305-4</t>
  </si>
  <si>
    <t>Dunai Finomító</t>
  </si>
  <si>
    <t>305-7</t>
  </si>
  <si>
    <t>Pozsonyi Finomító</t>
  </si>
  <si>
    <t>Rijekai Finomító</t>
  </si>
  <si>
    <t>Sisaki Finomító</t>
  </si>
  <si>
    <t>MOL Petrolkémia</t>
  </si>
  <si>
    <t>ENERGIAFOGYASZTÁS</t>
  </si>
  <si>
    <t>Összes közvetlen energiafogyasztás</t>
  </si>
  <si>
    <t>302-1</t>
  </si>
  <si>
    <t>amelyből Földgáz</t>
  </si>
  <si>
    <t>amelyből Egyéb szénhidrogén (üzemanyag, stb.)</t>
  </si>
  <si>
    <t>Összes közvetett energiafogyasztás</t>
  </si>
  <si>
    <t>amelyből Villamosenergia</t>
  </si>
  <si>
    <t>amelyből Egyéb közvetett energia (gőz, fűtés, stb.)</t>
  </si>
  <si>
    <t>Összes energiafogyasztás üzletáganként</t>
  </si>
  <si>
    <t>amelyből Finomítás üzletág összes energiafogyasztása (közvetlen + közvetett)</t>
  </si>
  <si>
    <t>amelyből Petrolkémia üzletág összes energiafogyasztása (közvetlen + közvetett)</t>
  </si>
  <si>
    <t>amelyből Egyéb</t>
  </si>
  <si>
    <t>Összes energiafogyasztás üzletáganként (termeléssel súlyozott)</t>
  </si>
  <si>
    <t>FÁKLYÁZÁS</t>
  </si>
  <si>
    <t>Elfáklyázott szénhidrogén mennyisége - Upstream (ahol a MOL-csoport operátor)</t>
  </si>
  <si>
    <t>OG-6</t>
  </si>
  <si>
    <t>MOL Pakisztán</t>
  </si>
  <si>
    <t>Kurdistan régió, Irak</t>
  </si>
  <si>
    <t>Összes elfáklyázott szénhidrogén mennyisége - Downstream</t>
  </si>
  <si>
    <t>MOL Finomítás</t>
  </si>
  <si>
    <t>Slovnaft (Finomítás + Petrolkémia)</t>
  </si>
  <si>
    <t>INA (Rijeka + Sisak finomítók)</t>
  </si>
  <si>
    <t>NOTES</t>
  </si>
  <si>
    <t>MEGJEGYZÉSEK</t>
  </si>
  <si>
    <t>2) Scope 2 GHG emission is calculated based on location based Indirect GHG.</t>
  </si>
  <si>
    <t>DEFINITIONS</t>
  </si>
  <si>
    <t>További országok</t>
  </si>
  <si>
    <t>amelyből Upstream üzletág összes energiafogyasztása (közvetlen + közvetett)</t>
  </si>
  <si>
    <t>FOGALMAK</t>
  </si>
  <si>
    <t>LÉGSZENNYEZÉS</t>
  </si>
  <si>
    <t>Illékony szerves vegyületek (VOC)</t>
  </si>
  <si>
    <t>Szén-monoxid (CO)</t>
  </si>
  <si>
    <t>Szilárd részecskék (PM)</t>
  </si>
  <si>
    <t>VÍZ</t>
  </si>
  <si>
    <t>Vízkivétel - Összesen</t>
  </si>
  <si>
    <t>303-1</t>
  </si>
  <si>
    <t>amelyből Teljes édesvíz-kivétel</t>
  </si>
  <si>
    <t>Közüzemi szolgáltatótól, vízműtől átvett víz</t>
  </si>
  <si>
    <t>Felszíni vízkivétel</t>
  </si>
  <si>
    <t>Felszín alatti vízkivétel</t>
  </si>
  <si>
    <t>Gyűjtött, tárolt és felhasznált csapadékvíz</t>
  </si>
  <si>
    <t>Más szervezetektől átvett szennyvíz</t>
  </si>
  <si>
    <t>Technológiai vizek (tartályfenékvíz és savanyúvíz)</t>
  </si>
  <si>
    <t>amelyből Tengervíz-kivétel</t>
  </si>
  <si>
    <t>Vízkivétel üzletáganként</t>
  </si>
  <si>
    <t>Teljes vízkivétel országonként</t>
  </si>
  <si>
    <t>amelyből Magyarország</t>
  </si>
  <si>
    <t>amelyből Szlovákia</t>
  </si>
  <si>
    <t>amelyből Horvátország</t>
  </si>
  <si>
    <t>amelyből Olaszország</t>
  </si>
  <si>
    <t>amelyből További országok</t>
  </si>
  <si>
    <t>Vízkibocsátás - Összesen</t>
  </si>
  <si>
    <t>306-1</t>
  </si>
  <si>
    <t>amelyből Kibocsátott víz elsődleges kezelés után</t>
  </si>
  <si>
    <t>amelyből Kibocsátott víz másodlagos kezelés után</t>
  </si>
  <si>
    <t>amelyből Kibocsátott víz harmadlagos kezelés után</t>
  </si>
  <si>
    <t>amelyből Kibocsátott víz kezelés nélkül</t>
  </si>
  <si>
    <t>amelyből Kezelésre harmadik félhez szállított víz</t>
  </si>
  <si>
    <t>Fajlagos vízkivétel – termelési telephely típusok</t>
  </si>
  <si>
    <t>Petrolkémia (átlag)</t>
  </si>
  <si>
    <t>Finomító (átlag) tengervízzel</t>
  </si>
  <si>
    <t>Finomító (átlag) tengervíz nélkül</t>
  </si>
  <si>
    <t>Contaminants</t>
  </si>
  <si>
    <t>Kibocsátott szennyezőanyagok</t>
  </si>
  <si>
    <t>Összes alifás szénhidrogén (TPH)</t>
  </si>
  <si>
    <t>Kémiai oxigén igény (COD)</t>
  </si>
  <si>
    <t>Biológiai oxigén igény (BOD)</t>
  </si>
  <si>
    <t>Suspended Solid (SS)</t>
  </si>
  <si>
    <t>Lebegő szilárd részecske (SS)</t>
  </si>
  <si>
    <t>Produced Water - Upstream</t>
  </si>
  <si>
    <t>Termelt víz - Upstream</t>
  </si>
  <si>
    <t>Produced water</t>
  </si>
  <si>
    <t>Kitermelt rétegvíz</t>
  </si>
  <si>
    <t>OG-5</t>
  </si>
  <si>
    <t>amelyből EU működési területek</t>
  </si>
  <si>
    <t>amelyből nem-EU működési területek</t>
  </si>
  <si>
    <t xml:space="preserve">Re-injected produced water </t>
  </si>
  <si>
    <t>Visszasajtolt rétegvíz</t>
  </si>
  <si>
    <t>Párologtató tavakban elhelyezett rétegvíz</t>
  </si>
  <si>
    <t>Vízfogyasztás - Összesen</t>
  </si>
  <si>
    <t>303-5</t>
  </si>
  <si>
    <t>HULLADÉK</t>
  </si>
  <si>
    <t>Összes keletkezett hulladék</t>
  </si>
  <si>
    <t>306-2</t>
  </si>
  <si>
    <t>Összes ártalmatlanított/ lerakott és újrahasznált/-hasznosított hulladék</t>
  </si>
  <si>
    <t>amelyből Ártalmatlanított/lerakott hulladék</t>
  </si>
  <si>
    <t>amelyből Újrahasznált/-hasznosított hulladék</t>
  </si>
  <si>
    <t>Újrahasznosítási arány</t>
  </si>
  <si>
    <t>Veszélyes hulladék, amely fúrás, kút befejezés és kútmunkálat során keletkezett - Upstream</t>
  </si>
  <si>
    <t>OG-7</t>
  </si>
  <si>
    <t>Nem veszélyes, amely fúrás, kút befejezés és kútmunkálat során keletkezett - Upstream</t>
  </si>
  <si>
    <t>Lerakásra került veszélyes hulladék, amely fúrás, kút befejezés és kútmunkálat során keletkezett - Upstream</t>
  </si>
  <si>
    <t>Újrahasznosított veszélyes hulladék, amely fúrás, kút befejezés és kútmunkálat során keletkezett - Upstream</t>
  </si>
  <si>
    <t>Lerakásra került nem veszélyes, amely fúrás, kút befejezés és kútmunkálat során keletkezett - Upstream</t>
  </si>
  <si>
    <t>Újrahasznosított nem veszélyes, amely fúrás, kút befejezés és kútmunkálat során keletkezett - Upstream</t>
  </si>
  <si>
    <t>Visszagyűjtött kenőanyag és csomagolás</t>
  </si>
  <si>
    <t>301-3</t>
  </si>
  <si>
    <t>amelyből Visszagyűjtött és kezelt kenőanyag</t>
  </si>
  <si>
    <t>amelyből Visszagyűjtött kenőanyagcsomagolás</t>
  </si>
  <si>
    <t>Exportált veszélyes hulladék teljes mennyisége - Összesen</t>
  </si>
  <si>
    <t>306-4</t>
  </si>
  <si>
    <t>306-3</t>
  </si>
  <si>
    <t>Elfolyások száma - Upstream</t>
  </si>
  <si>
    <t>Elfolyások mennyisége - Upstream</t>
  </si>
  <si>
    <t>Elfolyások száma - Finomítás</t>
  </si>
  <si>
    <t>Elfolyások mennyisége - Finomítás</t>
  </si>
  <si>
    <t>EBK jellegű bírságok</t>
  </si>
  <si>
    <t>307-1</t>
  </si>
  <si>
    <t>EBK beruházások</t>
  </si>
  <si>
    <t>EBK működési költségek</t>
  </si>
  <si>
    <t>amelyből Hulladékhoz kapcsolódó kiadások (működési költségek)</t>
  </si>
  <si>
    <t>amelyből Kibocsátásokhoz kapcsolódó kiadások (működési költségek)</t>
  </si>
  <si>
    <t>amelyből Kármentesításhez kapcsolódó kiadások (beruházási és működési költségek)</t>
  </si>
  <si>
    <t>amelyből Megelőzéshez és környezetvédelmi menedzsmenthez kapcsolódó kiadások (műk. költs.)</t>
  </si>
  <si>
    <t>1) Spills data excludes road accidents excluded and third party spills since 2014.</t>
  </si>
  <si>
    <t>1)  2014-től a közúti balesetekkel és harmadik felekkel kapcsolatos elfolyásokat nem tartalmazza.</t>
  </si>
  <si>
    <t>MUNKAVÁLLALÓK VÉDELME</t>
  </si>
  <si>
    <t>Halálesetek</t>
  </si>
  <si>
    <t>MOL-csoport, saját munkavállalók</t>
  </si>
  <si>
    <t>403-2</t>
  </si>
  <si>
    <t>Harmadik felek</t>
  </si>
  <si>
    <t>Upstream - saját munkavállalók</t>
  </si>
  <si>
    <t>Upstream - alvállalkozók</t>
  </si>
  <si>
    <t>Downstream - saját munkavállalók</t>
  </si>
  <si>
    <t>Downstream - alvállalkozók</t>
  </si>
  <si>
    <t>Munkaidő-kieséssel járó munkabalesetek (LTI)</t>
  </si>
  <si>
    <t>Saját munkavállalók</t>
  </si>
  <si>
    <t>Munkaidő-kieséssel járó munkabalesetek gyakorisága (LTIF) összesen</t>
  </si>
  <si>
    <t>Munkaidő-kieséssel járó munkabalesetek gyakorisága (LTIF) üzletáganként</t>
  </si>
  <si>
    <t>Összes jelentésköteles sérülés gyakorisága (TRIR) összesen</t>
  </si>
  <si>
    <t>A személyi sérülések öt leggyakoribb oka Csoportszinten</t>
  </si>
  <si>
    <t>Megcsúszások és megbotlások (azonos magasságban)</t>
  </si>
  <si>
    <t>Vágások, szúródások és horzsolások</t>
  </si>
  <si>
    <t>Megütődés (külső behatás)</t>
  </si>
  <si>
    <t>Beütődés</t>
  </si>
  <si>
    <t>TIER 1 Folyamatbiztonsági események</t>
  </si>
  <si>
    <t>OG-13</t>
  </si>
  <si>
    <t>TIER 2 Folyamatbiztonsági események</t>
  </si>
  <si>
    <t>TIER 1+2 Folyamatbiztonsági események</t>
  </si>
  <si>
    <t>VÁLLALKOZÓI ÉS BESZÁLLÍTÓI BIZTONSÁG</t>
  </si>
  <si>
    <t>Vállalkozók száma EBK kontroll</t>
  </si>
  <si>
    <t>Előminősítés audit</t>
  </si>
  <si>
    <t>414-1</t>
  </si>
  <si>
    <t>Helyszíni ellenőrzések</t>
  </si>
  <si>
    <t>Nem megfeleléssel zárult helyszíni ellenőrzések</t>
  </si>
  <si>
    <t>Kiszabott bírságok</t>
  </si>
  <si>
    <t>Munkaterületről kitiltott munkavállalók</t>
  </si>
  <si>
    <t>Írásbeli figyelmeztetés</t>
  </si>
  <si>
    <t>Beszállítói előminősítési auditok száma jelentős régiónként</t>
  </si>
  <si>
    <t>Nemzetközi Upstream (Oroszország, Pakisztán)</t>
  </si>
  <si>
    <t>1) Contractors include service (fuel) station staff.</t>
  </si>
  <si>
    <t>1) Alvállalkozók száma tartalmazza a töltőállomáson dolgozókat.</t>
  </si>
  <si>
    <t>MUNKAVÁLLALÓK</t>
  </si>
  <si>
    <t>Teljes munkaerő</t>
  </si>
  <si>
    <t>102-8</t>
  </si>
  <si>
    <t>Teljes munkaidőben foglalkoztatottak</t>
  </si>
  <si>
    <t>amelyből Férfi</t>
  </si>
  <si>
    <t>amelyből Nő</t>
  </si>
  <si>
    <t>Részmunkaidős munkavállalók</t>
  </si>
  <si>
    <t>Női munkavállalók aránya</t>
  </si>
  <si>
    <t>Nők aránya a nem menedzseri pozíciókban</t>
  </si>
  <si>
    <t>Fluktuáció</t>
  </si>
  <si>
    <t>Teljes munkaidőben foglalkoztatott munkavállalók száma régiók szerint</t>
  </si>
  <si>
    <t>Egyéb EU országok</t>
  </si>
  <si>
    <t>Nem-EU országok</t>
  </si>
  <si>
    <t>Munkaerő a szerződés típusa alapján</t>
  </si>
  <si>
    <t>Munkavállalók határozatlan munkaszerződéssel</t>
  </si>
  <si>
    <t>Munkavállalók határozott munkaszerződéssel</t>
  </si>
  <si>
    <t>Munkavállalói nemek aránya a munkakörök tekintetében</t>
  </si>
  <si>
    <t>Felsővezetői pozíciók száma</t>
  </si>
  <si>
    <t>Menedzseri pozíciók száma</t>
  </si>
  <si>
    <t>Nem-menedzseri pozíciók száma</t>
  </si>
  <si>
    <t>Munkavállalói kor aránya a munkakörök tekintetében</t>
  </si>
  <si>
    <t>amelyből 30 éves kor alatt</t>
  </si>
  <si>
    <t>amelyből 30 és 50 éves kor között</t>
  </si>
  <si>
    <t>amelyből 50 éves kor felett</t>
  </si>
  <si>
    <t>Új munkavállalók száma</t>
  </si>
  <si>
    <t>Belépő új munkavállalók száma</t>
  </si>
  <si>
    <t>401-1</t>
  </si>
  <si>
    <t>Új munkavállalók száma régiók szerint</t>
  </si>
  <si>
    <t>Fluktuáció nemek szerint</t>
  </si>
  <si>
    <t>Férfi</t>
  </si>
  <si>
    <t>Nő</t>
  </si>
  <si>
    <t>Új munkavállalók nemek szerint</t>
  </si>
  <si>
    <t>Új munkavállalók korcsoport szerint</t>
  </si>
  <si>
    <t>30 éves kor alatt</t>
  </si>
  <si>
    <t>30 és 50 éves kor között</t>
  </si>
  <si>
    <t>50 éves kor felett</t>
  </si>
  <si>
    <t>Vállalatot elhagyók</t>
  </si>
  <si>
    <t>A vállalatot elhagyók létszáma</t>
  </si>
  <si>
    <t>Vállalatot elhagyók régió szerint</t>
  </si>
  <si>
    <t>Vállalatot elhagyók nemek szerint</t>
  </si>
  <si>
    <t>Vállalatot elhagyók korcsoport szerint</t>
  </si>
  <si>
    <t>Fluktuáció korcsoport szerint</t>
  </si>
  <si>
    <t>BÉREK ÉS FIZETÉSEK</t>
  </si>
  <si>
    <t>Női átlag alapfizetés aránya a férfi átlag alapfizetéshez viszonyítva munkakörök szerint</t>
  </si>
  <si>
    <t>Felsővezetők</t>
  </si>
  <si>
    <t>405-2</t>
  </si>
  <si>
    <t>Középvezetők</t>
  </si>
  <si>
    <t>Közvetlen vezetők</t>
  </si>
  <si>
    <t>Szakértők</t>
  </si>
  <si>
    <t>Egyéb munkavállalók</t>
  </si>
  <si>
    <t>Női átlag alapfizetés aránya a férfi átlag alapfizetéshez viszonyítva működési helyszínek szerint</t>
  </si>
  <si>
    <t>A vállalati minimálbér és a helyi minimálbér aránya a jelentősebb (100-nál több munkavállalót foglalkoztató) működési helyszíneken</t>
  </si>
  <si>
    <t>202-1</t>
  </si>
  <si>
    <t>Bosznia-Hercegovina (Energopetrol d.d.)</t>
  </si>
  <si>
    <t>Cseh Köztársaság (MOL Česká republika, s.r.o.)</t>
  </si>
  <si>
    <t>Horvátország (INA d.d.)</t>
  </si>
  <si>
    <t>Magyarország (MOL Nyrt.)</t>
  </si>
  <si>
    <t>Pakisztán (MOL Pakistan Ltd.)</t>
  </si>
  <si>
    <t>Románia (MOL Romania PP s.r.l.)</t>
  </si>
  <si>
    <t>Oroszország (BaiTex LLC)</t>
  </si>
  <si>
    <t>Szlovákia (Slovnaft a.s.)</t>
  </si>
  <si>
    <t>Munkavállalói Elkötelezettség Felmérés eredményei</t>
  </si>
  <si>
    <t>Lefedettség</t>
  </si>
  <si>
    <t>Válaszadási ráta</t>
  </si>
  <si>
    <t>FEJLESZTÉS ÉS KÉPZÉS</t>
  </si>
  <si>
    <t>Az előre meghatározott és standardizált teljesítményértékelési folyamatban részt vevő munkavállalók aránya</t>
  </si>
  <si>
    <t>Executive/Top management</t>
  </si>
  <si>
    <t>404-1</t>
  </si>
  <si>
    <t>First Line Management/Supervisor</t>
  </si>
  <si>
    <t>Munkavállalók (HAY 18 és ez alatt)</t>
  </si>
  <si>
    <t>Oktatás és képzés a MOL Group-ban - összesített adat</t>
  </si>
  <si>
    <t>Képzési lefedettség</t>
  </si>
  <si>
    <t>Teljes képzési óraszám</t>
  </si>
  <si>
    <t>Összes képzési óraszám/fő</t>
  </si>
  <si>
    <t>Teljes képzésre fordított költség</t>
  </si>
  <si>
    <t>Képzésre fordított költség/fő</t>
  </si>
  <si>
    <t>Átlagos egy főre eső képzési óraszám munkakörök szerint</t>
  </si>
  <si>
    <t>Felsővezetők (HAY 24 és felette)</t>
  </si>
  <si>
    <t>Középvezetők (HAY 21-23)</t>
  </si>
  <si>
    <t>Közvetlen vezetők (HAY 18-20)</t>
  </si>
  <si>
    <t>Szakértők (HAY 14-17)</t>
  </si>
  <si>
    <t>Egyéb munkavállalók (HAY 13 és alatta)</t>
  </si>
  <si>
    <t>Átlagos egy főre eső képzési költség munkakörök szerint</t>
  </si>
  <si>
    <t>Létszám munkakörök szerint</t>
  </si>
  <si>
    <t>Képzési óraszám összesen</t>
  </si>
  <si>
    <t>Képzési óraszám fejenként</t>
  </si>
  <si>
    <t>Képzési költség összesen</t>
  </si>
  <si>
    <t>Képzési költség fejenként</t>
  </si>
  <si>
    <t>TISZTESSÉGES FOGLALKOZTATOTTSÁG IRÁNTI ELKÖTELEZETTSÉG</t>
  </si>
  <si>
    <t>Gyülekezés szabadsága</t>
  </si>
  <si>
    <t>Munkavállalók aránya, akik számára elérhető az érdekvédelmi képviseleti tagság</t>
  </si>
  <si>
    <t>407-1</t>
  </si>
  <si>
    <t>Kollektív Szerződés hatálya alá besorolható munkavállalók</t>
  </si>
  <si>
    <t>405-1</t>
  </si>
  <si>
    <t>Magyar</t>
  </si>
  <si>
    <t>Szlovák</t>
  </si>
  <si>
    <t>Horvát</t>
  </si>
  <si>
    <t>Ománi</t>
  </si>
  <si>
    <t>Cseh</t>
  </si>
  <si>
    <t>Average headcount</t>
  </si>
  <si>
    <t>Átlagos létszám</t>
  </si>
  <si>
    <t>Gáz midstream</t>
  </si>
  <si>
    <t>IBS</t>
  </si>
  <si>
    <t>Innovatív üzletágak és szolgáltatások</t>
  </si>
  <si>
    <t>o/w Consumer Services</t>
  </si>
  <si>
    <t>amelyből Fogyasztói Szolgáltatások</t>
  </si>
  <si>
    <t>Management &amp; Services</t>
  </si>
  <si>
    <t>Vezetőség &amp; Szolgáltatások</t>
  </si>
  <si>
    <t>MOL Group</t>
  </si>
  <si>
    <t>MOL-csoport</t>
  </si>
  <si>
    <t>MOL Plc.</t>
  </si>
  <si>
    <t>MOL Nyrt.</t>
  </si>
  <si>
    <t>Subsidiaries</t>
  </si>
  <si>
    <t>Leányvállalatok</t>
  </si>
  <si>
    <t>Average headcount full-time employees</t>
  </si>
  <si>
    <t>Átlagos létszám - teljes munkaidőben foglalkoztatottak</t>
  </si>
  <si>
    <t>Average headcount part-time employees</t>
  </si>
  <si>
    <t>Átlagos létszám - részmunkaidőben foglalkoztatottak</t>
  </si>
  <si>
    <t>Closing headcount (person)</t>
  </si>
  <si>
    <t>Záró létszám</t>
  </si>
  <si>
    <t>1) Including top, and mid-managerial (general and first-line management) levels.</t>
  </si>
  <si>
    <t>1) Beleértve a topmenedzseri és közepvezetői (általános és első szintű menedzseri) szerepeket.</t>
  </si>
  <si>
    <t>2) Ratio calculated based on industrial (Trading) Collective Agreement, min. wage data for Austria.</t>
  </si>
  <si>
    <t>2) Az iparági (kereskedelmi) kollektív szerződes alapján, az ausztriai béradatok nélkül kalkulált ráta.</t>
  </si>
  <si>
    <t>3) Ratio is calculated based on industrial (Oil) Collective Agreement, min. wage data for Italy.</t>
  </si>
  <si>
    <t>3) Az iparági (olaj) kollektív szerződes alapján, az olasz béradatok nélkül kalkulált ráta.</t>
  </si>
  <si>
    <t>4)  The engagement methodology changed in 2017 due to the selection of a new provider.</t>
  </si>
  <si>
    <t>4) Az elkötelezettség felmérés módszertana 2017-ben megváltozott szolgáltatóváltás miatt.</t>
  </si>
  <si>
    <t>5) Human Capital Businesses Data covers all MOL Group companies, whereas the remaining data scope (subject to external assurance) is limited to companies above 100 employees</t>
  </si>
  <si>
    <t>5) A Humán Tőke Üzletági adat minden MOL-csoport vállalatot magába foglal, míg minden más adat esetében csak a min. 100 munkavállalót foglalkoztató cégek számítanak bele (bizonyosságot adó audit része).</t>
  </si>
  <si>
    <t>6) Downstream including retail until 2016</t>
  </si>
  <si>
    <t>6) A Kiskereskedelem a Downstream része 2016-ig.</t>
  </si>
  <si>
    <t>KÖZÖSSÉGI SZEREPVÁLLALÁS</t>
  </si>
  <si>
    <t>Total number of grievances from local communities</t>
  </si>
  <si>
    <t xml:space="preserve">Közösségi panaszbejelentések száma </t>
  </si>
  <si>
    <t>103-2</t>
  </si>
  <si>
    <t>Upstream Magyarország</t>
  </si>
  <si>
    <t>Upstream Horvátország</t>
  </si>
  <si>
    <t>Total number of grievances from local communities o/w environmental related</t>
  </si>
  <si>
    <t xml:space="preserve">Közösségi környezetvédelmi panaszbejelentések száma </t>
  </si>
  <si>
    <t>TÁRSADALMI MUTATÓK - PÉNZBELI, TERMÉSZETBENI ADOMÁNYOK ÉS FORRÁS-BEVONÁS</t>
  </si>
  <si>
    <t>Összesen Csoportszinten</t>
  </si>
  <si>
    <t>Pénzbeli adomány</t>
  </si>
  <si>
    <t>203-1</t>
  </si>
  <si>
    <r>
      <t>In-kind giving (product/services)</t>
    </r>
    <r>
      <rPr>
        <vertAlign val="superscript"/>
        <sz val="11"/>
        <rFont val="Calibri"/>
        <family val="2"/>
        <scheme val="minor"/>
      </rPr>
      <t>1</t>
    </r>
  </si>
  <si>
    <r>
      <t>Természetbeni adomány (termékek és szolgáltatások)</t>
    </r>
    <r>
      <rPr>
        <vertAlign val="superscript"/>
        <sz val="11"/>
        <rFont val="Calibri"/>
        <family val="2"/>
        <scheme val="minor"/>
      </rPr>
      <t>1</t>
    </r>
  </si>
  <si>
    <t>Forrás-bevonás</t>
  </si>
  <si>
    <t>Nemzetközi Upstream</t>
  </si>
  <si>
    <t>Egyéb országok</t>
  </si>
  <si>
    <r>
      <t>SOCIAL INVESTMENTS - VOLUNTEERING BY EMPLOYEE/COUNTRY</t>
    </r>
    <r>
      <rPr>
        <b/>
        <vertAlign val="superscript"/>
        <sz val="11"/>
        <color theme="0"/>
        <rFont val="Calibri"/>
        <family val="2"/>
        <scheme val="minor"/>
      </rPr>
      <t>2</t>
    </r>
  </si>
  <si>
    <r>
      <t>TÁRSADALMI MUTATÓK - ÖNKÉNTESSÉG MUNKAVÁLLALÓK/ORSZÁG SZERINT</t>
    </r>
    <r>
      <rPr>
        <b/>
        <vertAlign val="superscript"/>
        <sz val="11"/>
        <color theme="0"/>
        <rFont val="Calibri"/>
        <family val="2"/>
        <scheme val="minor"/>
      </rPr>
      <t>2</t>
    </r>
  </si>
  <si>
    <t>203-2</t>
  </si>
  <si>
    <t>HELYI BESZÁLLÍTÓK</t>
  </si>
  <si>
    <t>Helyi beszállítók száma</t>
  </si>
  <si>
    <t>204-1</t>
  </si>
  <si>
    <t xml:space="preserve">Ratio of local suppliers by number </t>
  </si>
  <si>
    <t>Helyi beszállítók aránya beszállítók száma alapján</t>
  </si>
  <si>
    <t>Ratio of local suppliers by contracted value</t>
  </si>
  <si>
    <t>Helyi beszállítók aránya szerződési érték alapján</t>
  </si>
  <si>
    <t>HELYI VEZETŐK A JELENTŐSEBB NEMZETKÖZI UPSTREAM HELYSZÍNEKEN</t>
  </si>
  <si>
    <t>Összes helyi felsővezetők száma</t>
  </si>
  <si>
    <t>202-2</t>
  </si>
  <si>
    <t>Helyi felsővezetők száma</t>
  </si>
  <si>
    <t>Összes helyi menedzserek száma</t>
  </si>
  <si>
    <t>Helyi menedzserek száma</t>
  </si>
  <si>
    <t>1) In-kind giving (product/service): excluding the monetized value of corporate volunteering.</t>
  </si>
  <si>
    <t>1) Természetbeni adomány (termékek és szolgáltatások): a vállalati önkéntesség bevételszerző tevékenységének kivételével</t>
  </si>
  <si>
    <t>2) Social Investments (volunteering by employee/country): including companies with more than 100 employees</t>
  </si>
  <si>
    <t>2) Társadalmi mutatók (önkéntesség munkavállalók/ország szerint): a min. 100 munkavállalóval rendelkező cégeket beleértve</t>
  </si>
  <si>
    <r>
      <t>ECONOMIC</t>
    </r>
    <r>
      <rPr>
        <b/>
        <vertAlign val="superscript"/>
        <sz val="11"/>
        <color theme="0"/>
        <rFont val="Calibri"/>
        <family val="2"/>
        <scheme val="minor"/>
      </rPr>
      <t>1</t>
    </r>
  </si>
  <si>
    <r>
      <t>GAZDASÁGI</t>
    </r>
    <r>
      <rPr>
        <b/>
        <vertAlign val="superscript"/>
        <sz val="11"/>
        <color theme="0"/>
        <rFont val="Calibri"/>
        <family val="2"/>
        <scheme val="minor"/>
      </rPr>
      <t>1</t>
    </r>
  </si>
  <si>
    <t>201-1</t>
  </si>
  <si>
    <t>Állami pénzügyi támogatások</t>
  </si>
  <si>
    <t>201-4</t>
  </si>
  <si>
    <t>Működési költségek</t>
  </si>
  <si>
    <t>Vállalatnál képződő érték</t>
  </si>
  <si>
    <t>o/w Employee wages and benefits</t>
  </si>
  <si>
    <t>amelyből Munkavállalói bérek és juttatások</t>
  </si>
  <si>
    <t>o/w Capital investors</t>
  </si>
  <si>
    <t>amelyből Tőkebefektetőknek kifizetések</t>
  </si>
  <si>
    <t>o/w Payments to governments</t>
  </si>
  <si>
    <t>amelyből Állam felé történő kifizetések</t>
  </si>
  <si>
    <t>o/w Economic value retained</t>
  </si>
  <si>
    <t>amelyből Visszatartott nyereség</t>
  </si>
  <si>
    <t>K+F kiadások</t>
  </si>
  <si>
    <t>Megújulókra fordított K+F célú kiadás Downstream üzletágban</t>
  </si>
  <si>
    <t>IRÁNYÍTÁSI RENDSZEREK (AZ ÁRBEVÉTEL ARÁNYÁBAN)</t>
  </si>
  <si>
    <t>ISO 9001 tanúsítások</t>
  </si>
  <si>
    <t xml:space="preserve">ISO 14001 tanúsítások </t>
  </si>
  <si>
    <t xml:space="preserve">ISO 50001 tanúsítások </t>
  </si>
  <si>
    <t>OHSAS 18001 tanúsítások</t>
  </si>
  <si>
    <t>ETIKA</t>
  </si>
  <si>
    <r>
      <t>Ethics Concern Reports - Total</t>
    </r>
    <r>
      <rPr>
        <b/>
        <vertAlign val="superscript"/>
        <sz val="11"/>
        <rFont val="Calibri"/>
        <family val="2"/>
        <scheme val="minor"/>
      </rPr>
      <t>2</t>
    </r>
  </si>
  <si>
    <r>
      <t>Etikai panaszok összesen</t>
    </r>
    <r>
      <rPr>
        <b/>
        <vertAlign val="superscript"/>
        <sz val="11"/>
        <rFont val="Calibri"/>
        <family val="2"/>
        <scheme val="minor"/>
      </rPr>
      <t>2</t>
    </r>
  </si>
  <si>
    <t>102-17</t>
  </si>
  <si>
    <t xml:space="preserve">o/w Internal </t>
  </si>
  <si>
    <t>amelyből Belső</t>
  </si>
  <si>
    <t xml:space="preserve">o/w External </t>
  </si>
  <si>
    <t>amelyből Külső</t>
  </si>
  <si>
    <t>Vizsgálatok</t>
  </si>
  <si>
    <r>
      <t>Misconducts</t>
    </r>
    <r>
      <rPr>
        <b/>
        <vertAlign val="superscript"/>
        <sz val="11"/>
        <rFont val="Calibri"/>
        <family val="2"/>
        <scheme val="minor"/>
      </rPr>
      <t>3</t>
    </r>
  </si>
  <si>
    <r>
      <t>Vétségek</t>
    </r>
    <r>
      <rPr>
        <b/>
        <vertAlign val="superscript"/>
        <sz val="11"/>
        <rFont val="Calibri"/>
        <family val="2"/>
        <scheme val="minor"/>
      </rPr>
      <t>3</t>
    </r>
  </si>
  <si>
    <t>Etikai panaszok Kiskereskedelmi ügyfelek panaszai nélkül</t>
  </si>
  <si>
    <t>Vétségek</t>
  </si>
  <si>
    <t>Az etikai panaszok/bejelentések témakörei</t>
  </si>
  <si>
    <t>205-3</t>
  </si>
  <si>
    <t>CUSTOMERS</t>
  </si>
  <si>
    <t>ÜGYFELEK</t>
  </si>
  <si>
    <r>
      <t>Wholesale Customer Satisfaction - Group Level</t>
    </r>
    <r>
      <rPr>
        <b/>
        <vertAlign val="superscript"/>
        <sz val="11"/>
        <rFont val="Calibri"/>
        <family val="2"/>
        <scheme val="minor"/>
      </rPr>
      <t>7</t>
    </r>
  </si>
  <si>
    <t>Horvátország (INA)</t>
  </si>
  <si>
    <t>Lengyelország</t>
  </si>
  <si>
    <t>1) Data is calculated according to GRI definition.</t>
  </si>
  <si>
    <t>1) Az adatok a GRI definíciók szerint kerültek kiszámításra.</t>
  </si>
  <si>
    <t>2) In 2016 Ethics Concern Reports contained 8 retail customer complaints.</t>
  </si>
  <si>
    <t>2) A 2016-os Etikai Panaszok száma 8 kiskereskedelmi vevői panaszt tartalmaz.</t>
  </si>
  <si>
    <t>Road Safety</t>
  </si>
  <si>
    <t>Közlekedésbiztonság</t>
  </si>
  <si>
    <t>HAZMAT transport-related road accidents</t>
  </si>
  <si>
    <t>Veszélyes anyagok szállítása során bekövetkezett közlekedési balesetek</t>
  </si>
  <si>
    <t>Non-HAZMAT transport-related road accidents</t>
  </si>
  <si>
    <t>Nem veszélyes anyagok szállítása során bekövetkezett közlekedési balesetek</t>
  </si>
  <si>
    <t>Veszélyes anyagok szállításával kapcsolatos közúti balesetek frekvenciája</t>
  </si>
  <si>
    <t>Veszélyes anyagok</t>
  </si>
  <si>
    <t>** Each month in 2015, 2016 and 2017 is translated on its actual monthly average HUF/USD NBH rate</t>
  </si>
  <si>
    <t>Increase/(Decrease) in cash and cash equivalents</t>
  </si>
  <si>
    <t xml:space="preserve">Pénzeszközök növekedése / csökkenése (-) </t>
  </si>
  <si>
    <t>FY 2019</t>
  </si>
  <si>
    <t>Változás pénzeszköz és pénzeszköz egyenértékesek állományában</t>
  </si>
  <si>
    <t>Folyószámlahitel változása</t>
  </si>
  <si>
    <t>Pénzeszköz állomány az időszak végén</t>
  </si>
  <si>
    <t>Change in cash and cash equivalents</t>
  </si>
  <si>
    <t>Change in overdraft</t>
  </si>
  <si>
    <t>Corporate and other</t>
  </si>
  <si>
    <t>EBITDA (HUF mn)</t>
  </si>
  <si>
    <t>EBITDA összesen</t>
  </si>
  <si>
    <t>Downstream újrabeszerzési árakkal becsült „tiszta” EBITDA-ja</t>
  </si>
  <si>
    <t>EBITDA speciális tételek nélkül összesen</t>
  </si>
  <si>
    <t>Clean CCS-based Downstream</t>
  </si>
  <si>
    <t>Clean CCS-based EBITDA</t>
  </si>
  <si>
    <t>Értékcsökkenés összesen</t>
  </si>
  <si>
    <t>Total Net sales revenues</t>
  </si>
  <si>
    <t>Total Net external sales revenues</t>
  </si>
  <si>
    <t>Total EBITDA</t>
  </si>
  <si>
    <t>Total EBITDA excl. spec. items</t>
  </si>
  <si>
    <t>Total operating profit</t>
  </si>
  <si>
    <t>Üzleti eredmény összesen</t>
  </si>
  <si>
    <t>Üzleti eredmény speciális tét. nélkül összesen</t>
  </si>
  <si>
    <t>Total operating profit excl. spec. items</t>
  </si>
  <si>
    <t>Operating profit excl. spec. items (HUF mn)</t>
  </si>
  <si>
    <t>Tárgyi eszközök (Millió Ft)</t>
  </si>
  <si>
    <t>Tárgyi eszközök összesen</t>
  </si>
  <si>
    <t>Tangible assets (HUF mn)</t>
  </si>
  <si>
    <t>Total tangible assets</t>
  </si>
  <si>
    <t>Segmental financial data (USD mn)</t>
  </si>
  <si>
    <t>Szegmens adatok (Millió USD)</t>
  </si>
  <si>
    <t>Segmental financial data (HUF mn)</t>
  </si>
  <si>
    <t>Szegmens adatok (Millió Ft)</t>
  </si>
  <si>
    <t>EBITDA (USD mn)</t>
  </si>
  <si>
    <t>Operating profit excl. spec. items (USD mn)</t>
  </si>
  <si>
    <t>Tangible assets (USD mn)</t>
  </si>
  <si>
    <t>Tárgyi eszközök (Millió USD)</t>
  </si>
  <si>
    <t>Operating profit (USD mn)</t>
  </si>
  <si>
    <t>Operating profit (HUF mn)</t>
  </si>
  <si>
    <t>CEGH gázár (EUR/MWh)</t>
  </si>
  <si>
    <t>CEGH gas price (EUR/MWh)</t>
  </si>
  <si>
    <t>Premium unleaded gasoline 10 ppm (USD/t) FOB ROTT</t>
  </si>
  <si>
    <t>Gas oil – ULSD 10 ppm (USD/t) FOB ROTT</t>
  </si>
  <si>
    <t>Naphtha (USD/t) FOB MED</t>
  </si>
  <si>
    <t>Fűtőolaj 3,5  (USD/t)</t>
  </si>
  <si>
    <t>Fuel oil 3.5 (USD/t)</t>
  </si>
  <si>
    <t>Crack spread – premium unleaded (USD/t) FOB ROTT</t>
  </si>
  <si>
    <t>Crack spread – gas oil (USD/t) FOB ROTT</t>
  </si>
  <si>
    <t>Crack spread – naphtha (USD/t) FOB MED</t>
  </si>
  <si>
    <t>Crack spread – fűtőolaj 3,5 (USD/t)</t>
  </si>
  <si>
    <t>Crack spread – fuel oil 3.5 (USD/t)</t>
  </si>
  <si>
    <t>Crack spread – ólmozatlan benzin (USD/bbl)</t>
  </si>
  <si>
    <t>Crack spread – premium unleaded (USD/bbl)</t>
  </si>
  <si>
    <t>Crack spread – gázolaj (USD/bbl)</t>
  </si>
  <si>
    <t>Crack spread – gas oil (USD/bbl)</t>
  </si>
  <si>
    <t>Crack spread – vegyipari benzin (USD/bbl)</t>
  </si>
  <si>
    <t>Crack spread – naphtha (USD/bbl)</t>
  </si>
  <si>
    <t>Crack spread – fűtőolaj 3,5 (USD/bbl)</t>
  </si>
  <si>
    <t>Crack spread – fuel oil 3.5 (USD/bbl)</t>
  </si>
  <si>
    <t>Total MOL Group refinery margin</t>
  </si>
  <si>
    <t>Complex refinery margin (MOL+Slovnaft)</t>
  </si>
  <si>
    <t>HUF/HRK átlag</t>
  </si>
  <si>
    <t>HUF/HRK average</t>
  </si>
  <si>
    <t>HRK/USD átlag</t>
  </si>
  <si>
    <t>HRK/USD average</t>
  </si>
  <si>
    <t>3 havi USD LIBOR (%)</t>
  </si>
  <si>
    <t>3m USD LIBOR (%)</t>
  </si>
  <si>
    <t>3 havi EURIBOR (%)</t>
  </si>
  <si>
    <t>3m EURIBOR (%)</t>
  </si>
  <si>
    <t>3 havi BUBOR (%)</t>
  </si>
  <si>
    <t>3m BUBOR (%)</t>
  </si>
  <si>
    <t>Brent záró (USD/bbl)</t>
  </si>
  <si>
    <t>Brent dated closing (USD/bbl)</t>
  </si>
  <si>
    <t>HUF/USD záró</t>
  </si>
  <si>
    <t>HUF/USD closing rate</t>
  </si>
  <si>
    <t>HUF/EUR záró</t>
  </si>
  <si>
    <t>HUF/EUR closing rate</t>
  </si>
  <si>
    <t>HUF/HRK záró</t>
  </si>
  <si>
    <t>HUF/HRK closing rate</t>
  </si>
  <si>
    <t>HRK/USD záró</t>
  </si>
  <si>
    <t>HRK/USD closing rate</t>
  </si>
  <si>
    <t>MOL részvény záró (HUF)</t>
  </si>
  <si>
    <t>MOL share price closing (HUF)</t>
  </si>
  <si>
    <t>* A Társaság 102.428.103 darab, egyenként 1.000 forint névértékű „A” sorozatú törzsrészvényének – a névérték nyolcadolásával – 819.424.824 darab, egyenként 125 forint névértékű „A” sorozatú MOL részvénnyé történő átalakítása 2017. szeptember 28-án zárult le.</t>
  </si>
  <si>
    <t xml:space="preserve">* The split of the Company’s 102,428,103 pieces of registered ordinary “A” shares with a par value of HUF 1,000 each to 819,424,824 pieces series “A” MOL shares with a par value of HUF 125, representing an 8-for-1 split, was completed on 28 September 2017. </t>
  </si>
  <si>
    <t>Total CAPEX</t>
  </si>
  <si>
    <t>CAPEX (USD mn)</t>
  </si>
  <si>
    <t>Beruházások összesen</t>
  </si>
  <si>
    <t>CAPEX (HUF mn)</t>
  </si>
  <si>
    <t>Beruházások (Millió Ft)</t>
  </si>
  <si>
    <t>Syria</t>
  </si>
  <si>
    <t>Szíria</t>
  </si>
  <si>
    <t>Average unit production cost of fully consolidated companies</t>
  </si>
  <si>
    <t>Average unit production cost of joint ventures and associated companies</t>
  </si>
  <si>
    <t>Group level average unit production cost (USD/boe)</t>
  </si>
  <si>
    <t>PB</t>
  </si>
  <si>
    <t xml:space="preserve">Croatia </t>
  </si>
  <si>
    <t>Bosnia and Herzegovina</t>
  </si>
  <si>
    <t>Magyarországi készlet 2018. december 31-én</t>
  </si>
  <si>
    <t>Hungary as of December 31, 2019</t>
  </si>
  <si>
    <t>Magyarországi készlet 2019 december 31-én</t>
  </si>
  <si>
    <t>Croatia as of December 31, 2019</t>
  </si>
  <si>
    <t>Horvátországi készlet 2019. december 31-én</t>
  </si>
  <si>
    <t>U.K. (North Sea) as of December 31, 2019</t>
  </si>
  <si>
    <t>Egyesült Királyságbeli (Északi-tenger) készlet 2019. december 31-én</t>
  </si>
  <si>
    <t>KRI as of December 31, 2016</t>
  </si>
  <si>
    <t>KRI as of December 31, 2019</t>
  </si>
  <si>
    <t>KRI-beli készlet 2019. december 31-én</t>
  </si>
  <si>
    <t>Russia as of December 31, 2018 (restated)</t>
  </si>
  <si>
    <t>Oroszországi készlet 2018. december 31-én (mód.)</t>
  </si>
  <si>
    <t>Russia as of December 31, 2019</t>
  </si>
  <si>
    <t>Oroszországi készlet 2019. december 31-én</t>
  </si>
  <si>
    <t>Pakistan as of December 31, 2018 (restated)</t>
  </si>
  <si>
    <t>Pakisztáni készlet 2018. december 31-én (mód.)</t>
  </si>
  <si>
    <t>Pakistan as of December 31, 2019</t>
  </si>
  <si>
    <t>Pakisztáni készlet 2019. december 31-én</t>
  </si>
  <si>
    <t>Kazakhstan as of December 31, 2019</t>
  </si>
  <si>
    <t>Kazahsztáni készlet 2019. december 31-én</t>
  </si>
  <si>
    <t>Syria, Egypt and Angola as of December 31, 2019</t>
  </si>
  <si>
    <t>Szíriai, egyiptomi és angolai készlet 2019. december 31-én</t>
  </si>
  <si>
    <t>TOTAL MOL Group as of December 31, 2019</t>
  </si>
  <si>
    <t>MOL-csoport készlet 2019. december 31-én</t>
  </si>
  <si>
    <t>INA as of December 31, 2019</t>
  </si>
  <si>
    <t>INA készlet 2019. december 31-én</t>
  </si>
  <si>
    <t>For year ended 31 December 2019</t>
  </si>
  <si>
    <t>2019. december 31-én végződő évre</t>
  </si>
  <si>
    <t>MOL Group consolidated balance sheet (2015-2019) - USD</t>
  </si>
  <si>
    <t>MOL Group consolidated profit/loss (PL) statement (2015-2019) - USD</t>
  </si>
  <si>
    <t>MOL Group cash flow statement (2015-2019) - USD</t>
  </si>
  <si>
    <t>Data Library and Supplementary Finnacial Opreational &amp; Sustainability Data 2015-2019</t>
  </si>
  <si>
    <t>Adattár és Kiegészítő Pénzügyi Működési és Fenntrathatósági adatok 2015-2019</t>
  </si>
  <si>
    <t>MOL-csoport konszolidált mérleg (2015-2019) - HUF</t>
  </si>
  <si>
    <t>MOL-csoport konszoldiált eredménykimutatás (2015-2019) - HUF</t>
  </si>
  <si>
    <t>Mol-csoport Cash-flow kimutatás (2015-2019) - HUF</t>
  </si>
  <si>
    <t>*** Év végei USD/HUF árfolyammal váltva:</t>
  </si>
  <si>
    <t>***Year-end USD/HUF:</t>
  </si>
  <si>
    <t>UNIT</t>
  </si>
  <si>
    <t xml:space="preserve">    o/w Refining</t>
  </si>
  <si>
    <t xml:space="preserve">    o/w Petrochemicals</t>
  </si>
  <si>
    <t xml:space="preserve">    o/w Power and Heat Generation</t>
  </si>
  <si>
    <t xml:space="preserve">    o/w Other Downstream</t>
  </si>
  <si>
    <t xml:space="preserve">Purchased goods and services  </t>
  </si>
  <si>
    <t>o/w Crude oil</t>
  </si>
  <si>
    <t>o/w Bio fuel</t>
  </si>
  <si>
    <t xml:space="preserve">Business travel  </t>
  </si>
  <si>
    <t xml:space="preserve">Use of sold products  </t>
  </si>
  <si>
    <t>o/w refinery excl. naphtha</t>
  </si>
  <si>
    <t>o/w End-of-life treatment of sold products (polymers)</t>
  </si>
  <si>
    <t>Investments (Upstream)</t>
  </si>
  <si>
    <t xml:space="preserve">    o/w Upstream</t>
  </si>
  <si>
    <t>GigaJoules</t>
  </si>
  <si>
    <t>GigaJoules / bbl</t>
  </si>
  <si>
    <t>GigaJoules / kt</t>
  </si>
  <si>
    <t>1) Until 2018: Market based Total Indirect GHG (scope-2) is for EU operation only.  From 2019 it includes all operations.</t>
  </si>
  <si>
    <t>3) Downstream Production includes Refining and Petrochemicals</t>
  </si>
  <si>
    <t>MÉRT.EGYS.</t>
  </si>
  <si>
    <r>
      <t>million tonnes CO</t>
    </r>
    <r>
      <rPr>
        <b/>
        <vertAlign val="subscript"/>
        <sz val="11"/>
        <rFont val="Calibri"/>
        <family val="2"/>
        <charset val="238"/>
      </rPr>
      <t>2</t>
    </r>
    <r>
      <rPr>
        <b/>
        <sz val="11"/>
        <rFont val="Calibri"/>
        <family val="2"/>
        <charset val="238"/>
      </rPr>
      <t xml:space="preserve"> eq</t>
    </r>
  </si>
  <si>
    <r>
      <t>CO</t>
    </r>
    <r>
      <rPr>
        <b/>
        <vertAlign val="subscript"/>
        <sz val="10"/>
        <rFont val="Calibri"/>
        <family val="2"/>
      </rPr>
      <t>2</t>
    </r>
    <r>
      <rPr>
        <b/>
        <sz val="10"/>
        <rFont val="Calibri"/>
        <family val="2"/>
      </rPr>
      <t xml:space="preserve"> egy.ért. mill. t-ban</t>
    </r>
  </si>
  <si>
    <r>
      <t>million tonnes CO</t>
    </r>
    <r>
      <rPr>
        <vertAlign val="subscript"/>
        <sz val="10"/>
        <rFont val="Calibri"/>
        <family val="2"/>
      </rPr>
      <t>2</t>
    </r>
    <r>
      <rPr>
        <sz val="10"/>
        <rFont val="Calibri"/>
        <family val="2"/>
      </rPr>
      <t xml:space="preserve"> eq</t>
    </r>
  </si>
  <si>
    <t xml:space="preserve">   amelyből Finomítás</t>
  </si>
  <si>
    <t xml:space="preserve">   amelyből Petrolkémia</t>
  </si>
  <si>
    <t xml:space="preserve">   amelyből Energia- és Hőtermelés</t>
  </si>
  <si>
    <t xml:space="preserve">   amelyből Egyéb Downstream</t>
  </si>
  <si>
    <t xml:space="preserve">amelyből Egyéb </t>
  </si>
  <si>
    <r>
      <t>Total Indirect GHG (Scope 2) - Market based</t>
    </r>
    <r>
      <rPr>
        <vertAlign val="superscript"/>
        <sz val="11"/>
        <rFont val="Calibri"/>
        <family val="2"/>
      </rPr>
      <t>1</t>
    </r>
  </si>
  <si>
    <r>
      <t>Közvetett módon kibocsátott üvegházhatású gázok - Piaci alapú</t>
    </r>
    <r>
      <rPr>
        <b/>
        <vertAlign val="superscript"/>
        <sz val="11"/>
        <rFont val="Calibri"/>
        <family val="2"/>
      </rPr>
      <t>1</t>
    </r>
  </si>
  <si>
    <r>
      <t xml:space="preserve"> Total GHG emission of Upstream (Scope 1 + Scope 2)</t>
    </r>
    <r>
      <rPr>
        <vertAlign val="superscript"/>
        <sz val="11"/>
        <rFont val="Calibri"/>
        <family val="2"/>
      </rPr>
      <t>2</t>
    </r>
  </si>
  <si>
    <r>
      <t>Teljes ÜHG kibocsátás Upstream (közvetlen + közvetett)</t>
    </r>
    <r>
      <rPr>
        <vertAlign val="superscript"/>
        <sz val="11"/>
        <rFont val="Calibri"/>
        <family val="2"/>
      </rPr>
      <t>2</t>
    </r>
  </si>
  <si>
    <r>
      <t xml:space="preserve"> Total GHG emission of Downstream (Scope 1 + Scope 2)</t>
    </r>
    <r>
      <rPr>
        <vertAlign val="superscript"/>
        <sz val="11"/>
        <rFont val="Calibri"/>
        <family val="2"/>
      </rPr>
      <t>2</t>
    </r>
  </si>
  <si>
    <r>
      <t>Teljes ÜHG kibocsátás Downstream (közvetlen + közvetett)</t>
    </r>
    <r>
      <rPr>
        <vertAlign val="superscript"/>
        <sz val="11"/>
        <rFont val="Calibri"/>
        <family val="2"/>
      </rPr>
      <t>2</t>
    </r>
  </si>
  <si>
    <r>
      <t xml:space="preserve"> o/w Total GHG emission of Refining (Scope 1 + Scope 2)</t>
    </r>
    <r>
      <rPr>
        <vertAlign val="superscript"/>
        <sz val="11"/>
        <rFont val="Calibri"/>
        <family val="2"/>
      </rPr>
      <t>2</t>
    </r>
  </si>
  <si>
    <r>
      <t xml:space="preserve">   amelyből Teljes ÜHG kibocsátás Finomítás (közvetlen + közvetett)</t>
    </r>
    <r>
      <rPr>
        <vertAlign val="superscript"/>
        <sz val="11"/>
        <rFont val="Calibri"/>
        <family val="2"/>
      </rPr>
      <t>2</t>
    </r>
  </si>
  <si>
    <r>
      <t xml:space="preserve"> o/w Total GHG emission of Petrochemicals (Scope 1 + Scope 2)</t>
    </r>
    <r>
      <rPr>
        <vertAlign val="superscript"/>
        <sz val="11"/>
        <rFont val="Calibri"/>
        <family val="2"/>
      </rPr>
      <t>2</t>
    </r>
  </si>
  <si>
    <r>
      <t xml:space="preserve">   amelyből Teljes ÜHG kibocsátás Petrolkémia (közvetlen + közvetett)</t>
    </r>
    <r>
      <rPr>
        <vertAlign val="superscript"/>
        <sz val="11"/>
        <rFont val="Calibri"/>
        <family val="2"/>
      </rPr>
      <t>2</t>
    </r>
  </si>
  <si>
    <r>
      <t>tonnes CO</t>
    </r>
    <r>
      <rPr>
        <vertAlign val="subscript"/>
        <sz val="10"/>
        <rFont val="Calibri"/>
        <family val="2"/>
      </rPr>
      <t>2</t>
    </r>
    <r>
      <rPr>
        <sz val="10"/>
        <rFont val="Calibri"/>
        <family val="2"/>
      </rPr>
      <t xml:space="preserve"> eq</t>
    </r>
  </si>
  <si>
    <t>Vásárolt Termékek és Szolgáltatások</t>
  </si>
  <si>
    <t xml:space="preserve">   amelyből nyersolaj</t>
  </si>
  <si>
    <t xml:space="preserve">   amelyből bioüzemanyag</t>
  </si>
  <si>
    <t>Üzleti Utak</t>
  </si>
  <si>
    <t>Eladott Termékek Felhasználása</t>
  </si>
  <si>
    <t xml:space="preserve">   amelyből Finomítói termékek kivéve naftalin</t>
  </si>
  <si>
    <t xml:space="preserve">   amelyből Földgáz</t>
  </si>
  <si>
    <t>Befektetések (Upstream)</t>
  </si>
  <si>
    <r>
      <t>Methane (CH</t>
    </r>
    <r>
      <rPr>
        <b/>
        <vertAlign val="subscript"/>
        <sz val="11"/>
        <rFont val="Calibri"/>
        <family val="2"/>
      </rPr>
      <t>4</t>
    </r>
    <r>
      <rPr>
        <b/>
        <sz val="11"/>
        <rFont val="Calibri"/>
        <family val="2"/>
      </rPr>
      <t>)</t>
    </r>
  </si>
  <si>
    <r>
      <t>Metán (CH</t>
    </r>
    <r>
      <rPr>
        <b/>
        <vertAlign val="subscript"/>
        <sz val="11"/>
        <rFont val="Calibri"/>
        <family val="2"/>
      </rPr>
      <t>4</t>
    </r>
    <r>
      <rPr>
        <b/>
        <sz val="11"/>
        <rFont val="Calibri"/>
        <family val="2"/>
      </rPr>
      <t>)</t>
    </r>
  </si>
  <si>
    <t>tonna</t>
  </si>
  <si>
    <r>
      <t>Methane (CH</t>
    </r>
    <r>
      <rPr>
        <vertAlign val="subscript"/>
        <sz val="11"/>
        <color rgb="FF000000"/>
        <rFont val="Calibri"/>
        <family val="2"/>
      </rPr>
      <t>4</t>
    </r>
    <r>
      <rPr>
        <sz val="11"/>
        <color theme="1"/>
        <rFont val="Calibri"/>
        <family val="2"/>
        <charset val="238"/>
        <scheme val="minor"/>
      </rPr>
      <t>) Emissions in CO</t>
    </r>
    <r>
      <rPr>
        <vertAlign val="subscript"/>
        <sz val="11"/>
        <color rgb="FF000000"/>
        <rFont val="Calibri"/>
        <family val="2"/>
      </rPr>
      <t xml:space="preserve">2 </t>
    </r>
    <r>
      <rPr>
        <sz val="11"/>
        <color theme="1"/>
        <rFont val="Calibri"/>
        <family val="2"/>
        <charset val="238"/>
        <scheme val="minor"/>
      </rPr>
      <t>equivalent</t>
    </r>
  </si>
  <si>
    <r>
      <t>tonnes CO</t>
    </r>
    <r>
      <rPr>
        <vertAlign val="subscript"/>
        <sz val="10"/>
        <color rgb="FF000000"/>
        <rFont val="Calibri"/>
        <family val="2"/>
      </rPr>
      <t>2</t>
    </r>
    <r>
      <rPr>
        <sz val="10"/>
        <color rgb="FF000000"/>
        <rFont val="Calibri"/>
        <family val="2"/>
      </rPr>
      <t xml:space="preserve"> eq</t>
    </r>
  </si>
  <si>
    <r>
      <t>Carbon Dioxide (CO</t>
    </r>
    <r>
      <rPr>
        <b/>
        <vertAlign val="subscript"/>
        <sz val="11"/>
        <rFont val="Calibri"/>
        <family val="2"/>
      </rPr>
      <t>2</t>
    </r>
    <r>
      <rPr>
        <b/>
        <sz val="11"/>
        <rFont val="Calibri"/>
        <family val="2"/>
      </rPr>
      <t>)</t>
    </r>
  </si>
  <si>
    <r>
      <t>Szén-dioxid (CO</t>
    </r>
    <r>
      <rPr>
        <b/>
        <vertAlign val="subscript"/>
        <sz val="11"/>
        <rFont val="Calibri"/>
        <family val="2"/>
      </rPr>
      <t>2</t>
    </r>
    <r>
      <rPr>
        <b/>
        <sz val="11"/>
        <rFont val="Calibri"/>
        <family val="2"/>
      </rPr>
      <t>)</t>
    </r>
  </si>
  <si>
    <r>
      <t>Carbon Dioxide (CO</t>
    </r>
    <r>
      <rPr>
        <vertAlign val="subscript"/>
        <sz val="11"/>
        <rFont val="Calibri"/>
        <family val="2"/>
      </rPr>
      <t>2</t>
    </r>
    <r>
      <rPr>
        <sz val="11"/>
        <rFont val="Calibri"/>
        <family val="2"/>
        <charset val="238"/>
      </rPr>
      <t>) under ETS</t>
    </r>
  </si>
  <si>
    <r>
      <t>Szén-dioxid (CO</t>
    </r>
    <r>
      <rPr>
        <vertAlign val="subscript"/>
        <sz val="11"/>
        <rFont val="Calibri"/>
        <family val="2"/>
      </rPr>
      <t>2</t>
    </r>
    <r>
      <rPr>
        <sz val="11"/>
        <rFont val="Calibri"/>
        <family val="2"/>
      </rPr>
      <t>) ETS szerint</t>
    </r>
  </si>
  <si>
    <t xml:space="preserve">   amelyből Upstream</t>
  </si>
  <si>
    <r>
      <t xml:space="preserve">    o/w Downstream Production</t>
    </r>
    <r>
      <rPr>
        <vertAlign val="superscript"/>
        <sz val="11"/>
        <rFont val="Calibri"/>
        <family val="2"/>
      </rPr>
      <t>3</t>
    </r>
  </si>
  <si>
    <r>
      <t>Carbon Dioxide (CO</t>
    </r>
    <r>
      <rPr>
        <b/>
        <vertAlign val="subscript"/>
        <sz val="11"/>
        <rFont val="Calibri"/>
        <family val="2"/>
      </rPr>
      <t>2</t>
    </r>
    <r>
      <rPr>
        <b/>
        <sz val="11"/>
        <rFont val="Calibri"/>
        <family val="2"/>
      </rPr>
      <t>) Emissions - by country</t>
    </r>
  </si>
  <si>
    <r>
      <t>tonnes CO</t>
    </r>
    <r>
      <rPr>
        <b/>
        <vertAlign val="subscript"/>
        <sz val="11"/>
        <rFont val="Calibri"/>
        <family val="2"/>
        <charset val="238"/>
      </rPr>
      <t>2</t>
    </r>
    <r>
      <rPr>
        <b/>
        <sz val="11"/>
        <rFont val="Calibri"/>
        <family val="2"/>
        <charset val="238"/>
      </rPr>
      <t xml:space="preserve"> eq</t>
    </r>
  </si>
  <si>
    <r>
      <t>Szén-dioxid (CO</t>
    </r>
    <r>
      <rPr>
        <b/>
        <vertAlign val="subscript"/>
        <sz val="11"/>
        <rFont val="Calibri"/>
        <family val="2"/>
      </rPr>
      <t>2</t>
    </r>
    <r>
      <rPr>
        <b/>
        <sz val="11"/>
        <rFont val="Calibri"/>
        <family val="2"/>
      </rPr>
      <t>) kibocsátás országonként</t>
    </r>
  </si>
  <si>
    <r>
      <t>Carbon Dioxide (CO</t>
    </r>
    <r>
      <rPr>
        <b/>
        <vertAlign val="subscript"/>
        <sz val="11"/>
        <rFont val="Calibri"/>
        <family val="2"/>
      </rPr>
      <t>2</t>
    </r>
    <r>
      <rPr>
        <b/>
        <sz val="11"/>
        <rFont val="Calibri"/>
        <family val="2"/>
      </rPr>
      <t>) Emissions - by business</t>
    </r>
  </si>
  <si>
    <r>
      <t>Szén-dioxid (CO</t>
    </r>
    <r>
      <rPr>
        <b/>
        <vertAlign val="subscript"/>
        <sz val="11"/>
        <rFont val="Calibri"/>
        <family val="2"/>
      </rPr>
      <t>2</t>
    </r>
    <r>
      <rPr>
        <b/>
        <sz val="11"/>
        <rFont val="Calibri"/>
        <family val="2"/>
      </rPr>
      <t>) kibocsátás üzletáganként</t>
    </r>
  </si>
  <si>
    <r>
      <t>Carbon Dioxide (CO</t>
    </r>
    <r>
      <rPr>
        <b/>
        <vertAlign val="subscript"/>
        <sz val="11"/>
        <rFont val="Calibri"/>
        <family val="2"/>
      </rPr>
      <t>2</t>
    </r>
    <r>
      <rPr>
        <b/>
        <sz val="11"/>
        <rFont val="Calibri"/>
        <family val="2"/>
      </rPr>
      <t xml:space="preserve">) Intensity (production weighted average) - Downstream sites </t>
    </r>
  </si>
  <si>
    <r>
      <t>Szén-dioxid (CO</t>
    </r>
    <r>
      <rPr>
        <b/>
        <vertAlign val="subscript"/>
        <sz val="11"/>
        <rFont val="Calibri"/>
        <family val="2"/>
      </rPr>
      <t>2</t>
    </r>
    <r>
      <rPr>
        <b/>
        <sz val="11"/>
        <rFont val="Calibri"/>
        <family val="2"/>
      </rPr>
      <t>) kibocsátás intenzitása (termeléssel súlyozott átlag alapján) - Downstream</t>
    </r>
  </si>
  <si>
    <r>
      <t>t CO</t>
    </r>
    <r>
      <rPr>
        <vertAlign val="subscript"/>
        <sz val="10"/>
        <rFont val="Calibri"/>
        <family val="2"/>
      </rPr>
      <t>2</t>
    </r>
    <r>
      <rPr>
        <sz val="10"/>
        <rFont val="Calibri"/>
        <family val="2"/>
      </rPr>
      <t xml:space="preserve"> / kt of CWT</t>
    </r>
  </si>
  <si>
    <r>
      <t>t CO</t>
    </r>
    <r>
      <rPr>
        <vertAlign val="subscript"/>
        <sz val="10"/>
        <rFont val="Calibri"/>
        <family val="2"/>
      </rPr>
      <t>2</t>
    </r>
    <r>
      <rPr>
        <sz val="10"/>
        <rFont val="Calibri"/>
        <family val="2"/>
      </rPr>
      <t xml:space="preserve"> / t HVC</t>
    </r>
  </si>
  <si>
    <r>
      <t>Total CO</t>
    </r>
    <r>
      <rPr>
        <b/>
        <vertAlign val="subscript"/>
        <sz val="11"/>
        <rFont val="Calibri"/>
        <family val="2"/>
      </rPr>
      <t>2</t>
    </r>
    <r>
      <rPr>
        <b/>
        <sz val="11"/>
        <rFont val="Calibri"/>
        <family val="2"/>
      </rPr>
      <t xml:space="preserve"> - Upstream (MOL Group as Operator)</t>
    </r>
  </si>
  <si>
    <r>
      <t>Összes CO</t>
    </r>
    <r>
      <rPr>
        <b/>
        <vertAlign val="subscript"/>
        <sz val="11"/>
        <rFont val="Calibri"/>
        <family val="2"/>
      </rPr>
      <t>2</t>
    </r>
    <r>
      <rPr>
        <b/>
        <sz val="11"/>
        <rFont val="Calibri"/>
        <family val="2"/>
      </rPr>
      <t xml:space="preserve"> - Upstream (ahol a MOL-csoport operátor)</t>
    </r>
  </si>
  <si>
    <r>
      <t>Total CO</t>
    </r>
    <r>
      <rPr>
        <b/>
        <vertAlign val="subscript"/>
        <sz val="11"/>
        <rFont val="Calibri"/>
        <family val="2"/>
      </rPr>
      <t>2</t>
    </r>
    <r>
      <rPr>
        <b/>
        <sz val="11"/>
        <rFont val="Calibri"/>
        <family val="2"/>
      </rPr>
      <t xml:space="preserve"> - Downstream</t>
    </r>
  </si>
  <si>
    <r>
      <t>Összes CO</t>
    </r>
    <r>
      <rPr>
        <b/>
        <vertAlign val="subscript"/>
        <sz val="11"/>
        <rFont val="Calibri"/>
        <family val="2"/>
      </rPr>
      <t>2</t>
    </r>
    <r>
      <rPr>
        <b/>
        <sz val="11"/>
        <rFont val="Calibri"/>
        <family val="2"/>
      </rPr>
      <t xml:space="preserve"> - Downstream</t>
    </r>
  </si>
  <si>
    <r>
      <rPr>
        <b/>
        <sz val="8"/>
        <rFont val="Calibri"/>
        <family val="2"/>
      </rPr>
      <t>CO</t>
    </r>
    <r>
      <rPr>
        <b/>
        <vertAlign val="subscript"/>
        <sz val="8"/>
        <rFont val="Calibri"/>
        <family val="2"/>
      </rPr>
      <t>2</t>
    </r>
    <r>
      <rPr>
        <b/>
        <sz val="8"/>
        <rFont val="Calibri"/>
        <family val="2"/>
      </rPr>
      <t xml:space="preserve"> intensity – CWT: </t>
    </r>
    <r>
      <rPr>
        <sz val="8"/>
        <rFont val="Calibri"/>
        <family val="2"/>
      </rPr>
      <t>We have been monitoring the GHG performance of our refining business since 2010 using the CONCAWE – Solomon CO2 intensity indicator (CWT – Complexity Weighted Tonnes). This indicator is production-based and takes into account the complexity of the installations. The methodology is based on different emissions factors characterising different point sources. The measurement unit is one tonne of CO2 per one kilotonne of production (t CO2/kt).</t>
    </r>
  </si>
  <si>
    <r>
      <t>CO</t>
    </r>
    <r>
      <rPr>
        <b/>
        <vertAlign val="subscript"/>
        <sz val="8"/>
        <rFont val="Calibri"/>
        <family val="2"/>
      </rPr>
      <t>2</t>
    </r>
    <r>
      <rPr>
        <b/>
        <sz val="8"/>
        <rFont val="Calibri"/>
        <family val="2"/>
      </rPr>
      <t xml:space="preserve"> intensity – HVC: </t>
    </r>
    <r>
      <rPr>
        <sz val="8"/>
        <rFont val="Calibri"/>
        <family val="2"/>
      </rPr>
      <t xml:space="preserve"> In our petrochemical business we are using an indicator of the production of high value chemicals (HVC). With this, MOL Petrochemicals’ performance becomes comparable on an international level. The measurement unit is one tonne of CO2 per one kilotonne of production (t CO2/kt).</t>
    </r>
  </si>
  <si>
    <r>
      <t>ETS (Emission trading scheme)</t>
    </r>
    <r>
      <rPr>
        <sz val="8"/>
        <rFont val="Calibri"/>
        <family val="2"/>
      </rPr>
      <t xml:space="preserve"> The Greenhouse Gas Emission Trading scheme of the European Union is a market based instrument for cost effective reduction of Greenhouse Gas Emissions.</t>
    </r>
  </si>
  <si>
    <r>
      <rPr>
        <b/>
        <sz val="8"/>
        <rFont val="Calibri"/>
        <family val="2"/>
      </rPr>
      <t>GRI (Global Reporting Initiative):</t>
    </r>
    <r>
      <rPr>
        <sz val="8"/>
        <rFont val="Calibri"/>
        <family val="2"/>
      </rPr>
      <t xml:space="preserve"> A multi-stakeholder process and independent institution whose mission is to develop and disseminate globally applicable Sustainability Reporting Guidelines.</t>
    </r>
  </si>
  <si>
    <r>
      <t>Sulphur Dioxide (SO</t>
    </r>
    <r>
      <rPr>
        <b/>
        <vertAlign val="subscript"/>
        <sz val="11"/>
        <rFont val="Calibri"/>
        <family val="2"/>
      </rPr>
      <t>2</t>
    </r>
    <r>
      <rPr>
        <b/>
        <sz val="11"/>
        <rFont val="Calibri"/>
        <family val="2"/>
      </rPr>
      <t>)</t>
    </r>
  </si>
  <si>
    <r>
      <t>Kén-dioxid (SO</t>
    </r>
    <r>
      <rPr>
        <b/>
        <vertAlign val="subscript"/>
        <sz val="11"/>
        <rFont val="Calibri"/>
        <family val="2"/>
      </rPr>
      <t>2</t>
    </r>
    <r>
      <rPr>
        <b/>
        <sz val="11"/>
        <rFont val="Calibri"/>
        <family val="2"/>
      </rPr>
      <t>)</t>
    </r>
  </si>
  <si>
    <t>o/w Refining</t>
  </si>
  <si>
    <r>
      <t>Sulphur Dioxide (SO</t>
    </r>
    <r>
      <rPr>
        <vertAlign val="subscript"/>
        <sz val="11"/>
        <rFont val="Calibri"/>
        <family val="2"/>
      </rPr>
      <t>2</t>
    </r>
    <r>
      <rPr>
        <sz val="11"/>
        <rFont val="Calibri"/>
        <family val="2"/>
      </rPr>
      <t>) per Production - Refining</t>
    </r>
  </si>
  <si>
    <r>
      <t>Gyártáskor Keletkező Kén-Dioxid (SO</t>
    </r>
    <r>
      <rPr>
        <vertAlign val="subscript"/>
        <sz val="10"/>
        <rFont val="Calibri"/>
        <family val="2"/>
      </rPr>
      <t>2</t>
    </r>
    <r>
      <rPr>
        <sz val="10"/>
        <rFont val="Calibri"/>
        <family val="2"/>
      </rPr>
      <t xml:space="preserve">) - Finomítás </t>
    </r>
  </si>
  <si>
    <t>o/w Petrochemicals</t>
  </si>
  <si>
    <t>o/w Upstream</t>
  </si>
  <si>
    <r>
      <t>Nitrogen Oxides (NO</t>
    </r>
    <r>
      <rPr>
        <b/>
        <vertAlign val="subscript"/>
        <sz val="11"/>
        <rFont val="Calibri"/>
        <family val="2"/>
      </rPr>
      <t>X</t>
    </r>
    <r>
      <rPr>
        <b/>
        <sz val="11"/>
        <rFont val="Calibri"/>
        <family val="2"/>
      </rPr>
      <t>)</t>
    </r>
  </si>
  <si>
    <r>
      <t>Nitrogén-oxidok (NO</t>
    </r>
    <r>
      <rPr>
        <b/>
        <vertAlign val="subscript"/>
        <sz val="11"/>
        <rFont val="Calibri"/>
        <family val="2"/>
      </rPr>
      <t>X</t>
    </r>
    <r>
      <rPr>
        <b/>
        <sz val="11"/>
        <rFont val="Calibri"/>
        <family val="2"/>
      </rPr>
      <t>)</t>
    </r>
  </si>
  <si>
    <r>
      <t>Nitrogen Oxides (NO</t>
    </r>
    <r>
      <rPr>
        <vertAlign val="subscript"/>
        <sz val="11"/>
        <rFont val="Calibri"/>
        <family val="2"/>
      </rPr>
      <t>X</t>
    </r>
    <r>
      <rPr>
        <sz val="11"/>
        <rFont val="Calibri"/>
        <family val="2"/>
      </rPr>
      <t>) per Production - Refining</t>
    </r>
  </si>
  <si>
    <r>
      <t>Gyártáskor Keletkező Nitrogén-Oxidok (NO</t>
    </r>
    <r>
      <rPr>
        <vertAlign val="subscript"/>
        <sz val="10"/>
        <rFont val="Calibri"/>
        <family val="2"/>
      </rPr>
      <t>X</t>
    </r>
    <r>
      <rPr>
        <sz val="10"/>
        <rFont val="Calibri"/>
        <family val="2"/>
      </rPr>
      <t>) - Finomítás</t>
    </r>
  </si>
  <si>
    <t xml:space="preserve">UNIT </t>
  </si>
  <si>
    <r>
      <t>thousand m</t>
    </r>
    <r>
      <rPr>
        <b/>
        <vertAlign val="superscript"/>
        <sz val="10"/>
        <color rgb="FF000000"/>
        <rFont val="Calibri"/>
        <family val="2"/>
      </rPr>
      <t>3</t>
    </r>
  </si>
  <si>
    <r>
      <t>ezer m</t>
    </r>
    <r>
      <rPr>
        <b/>
        <vertAlign val="superscript"/>
        <sz val="10"/>
        <color rgb="FF000000"/>
        <rFont val="Calibri"/>
        <family val="2"/>
      </rPr>
      <t>3</t>
    </r>
  </si>
  <si>
    <r>
      <t>ezer m</t>
    </r>
    <r>
      <rPr>
        <vertAlign val="superscript"/>
        <sz val="10"/>
        <rFont val="Calibri"/>
        <family val="2"/>
      </rPr>
      <t>3</t>
    </r>
  </si>
  <si>
    <r>
      <t>ezer m</t>
    </r>
    <r>
      <rPr>
        <vertAlign val="superscript"/>
        <sz val="10"/>
        <rFont val="Calibri"/>
        <family val="2"/>
      </rPr>
      <t>3</t>
    </r>
    <r>
      <rPr>
        <sz val="11"/>
        <color theme="1"/>
        <rFont val="Calibri"/>
        <family val="2"/>
        <charset val="238"/>
        <scheme val="minor"/>
      </rPr>
      <t/>
    </r>
  </si>
  <si>
    <r>
      <t>thousand m</t>
    </r>
    <r>
      <rPr>
        <b/>
        <vertAlign val="superscript"/>
        <sz val="10"/>
        <color rgb="FF000000"/>
        <rFont val="Calibri"/>
        <family val="2"/>
      </rPr>
      <t>3</t>
    </r>
    <r>
      <rPr>
        <sz val="11"/>
        <color theme="1"/>
        <rFont val="Calibri"/>
        <family val="2"/>
        <charset val="238"/>
        <scheme val="minor"/>
      </rPr>
      <t/>
    </r>
  </si>
  <si>
    <r>
      <t>m</t>
    </r>
    <r>
      <rPr>
        <b/>
        <vertAlign val="superscript"/>
        <sz val="10"/>
        <rFont val="Calibri"/>
        <family val="2"/>
        <charset val="238"/>
      </rPr>
      <t>3</t>
    </r>
  </si>
  <si>
    <r>
      <t>m</t>
    </r>
    <r>
      <rPr>
        <b/>
        <vertAlign val="superscript"/>
        <sz val="10"/>
        <rFont val="Calibri"/>
        <family val="2"/>
        <charset val="238"/>
      </rPr>
      <t>3</t>
    </r>
    <r>
      <rPr>
        <sz val="11"/>
        <color theme="1"/>
        <rFont val="Calibri"/>
        <family val="2"/>
        <charset val="238"/>
        <scheme val="minor"/>
      </rPr>
      <t/>
    </r>
  </si>
  <si>
    <t>Fresh Water Withdrawal - by business</t>
  </si>
  <si>
    <t>o/w in regions with High or Extremely High Baseline Water Stress</t>
  </si>
  <si>
    <t xml:space="preserve">   magas vagy extrém vízhiánnyal küzdő területek</t>
  </si>
  <si>
    <r>
      <t>Downstream Production</t>
    </r>
    <r>
      <rPr>
        <vertAlign val="superscript"/>
        <sz val="11"/>
        <rFont val="Calibri"/>
        <family val="2"/>
      </rPr>
      <t>2</t>
    </r>
  </si>
  <si>
    <t>Downstream termelés</t>
  </si>
  <si>
    <r>
      <t>ezer m</t>
    </r>
    <r>
      <rPr>
        <vertAlign val="superscript"/>
        <sz val="10"/>
        <color rgb="FF000000"/>
        <rFont val="Calibri"/>
        <family val="2"/>
      </rPr>
      <t>3</t>
    </r>
  </si>
  <si>
    <r>
      <t>ezer m</t>
    </r>
    <r>
      <rPr>
        <vertAlign val="superscript"/>
        <sz val="10"/>
        <color rgb="FF000000"/>
        <rFont val="Calibri"/>
        <family val="2"/>
      </rPr>
      <t>3</t>
    </r>
    <r>
      <rPr>
        <sz val="11"/>
        <color theme="1"/>
        <rFont val="Calibri"/>
        <family val="2"/>
        <charset val="238"/>
        <scheme val="minor"/>
      </rPr>
      <t/>
    </r>
  </si>
  <si>
    <r>
      <t xml:space="preserve"> m</t>
    </r>
    <r>
      <rPr>
        <b/>
        <vertAlign val="superscript"/>
        <sz val="10"/>
        <rFont val="Calibri"/>
        <family val="2"/>
        <charset val="238"/>
      </rPr>
      <t>3</t>
    </r>
    <r>
      <rPr>
        <b/>
        <sz val="10"/>
        <rFont val="Calibri"/>
        <family val="2"/>
        <charset val="238"/>
      </rPr>
      <t>/ tonne</t>
    </r>
  </si>
  <si>
    <r>
      <t xml:space="preserve"> m</t>
    </r>
    <r>
      <rPr>
        <b/>
        <vertAlign val="superscript"/>
        <sz val="10"/>
        <rFont val="Calibri"/>
        <family val="2"/>
        <charset val="238"/>
      </rPr>
      <t>3</t>
    </r>
    <r>
      <rPr>
        <b/>
        <sz val="10"/>
        <rFont val="Calibri"/>
        <family val="2"/>
        <charset val="238"/>
      </rPr>
      <t>/ t</t>
    </r>
  </si>
  <si>
    <r>
      <t xml:space="preserve"> m</t>
    </r>
    <r>
      <rPr>
        <vertAlign val="superscript"/>
        <sz val="10"/>
        <rFont val="Calibri"/>
        <family val="2"/>
      </rPr>
      <t>3</t>
    </r>
    <r>
      <rPr>
        <sz val="10"/>
        <rFont val="Calibri"/>
        <family val="2"/>
      </rPr>
      <t>/ tonne</t>
    </r>
  </si>
  <si>
    <t>Hazardous Waste</t>
  </si>
  <si>
    <t xml:space="preserve">o/w Upstream </t>
  </si>
  <si>
    <t>Non-hazardous Waste</t>
  </si>
  <si>
    <r>
      <t>SPILLS (HYDROCARBON CONTENT)</t>
    </r>
    <r>
      <rPr>
        <b/>
        <vertAlign val="superscript"/>
        <sz val="11"/>
        <color rgb="FFFFFFFF"/>
        <rFont val="Calibri"/>
        <family val="2"/>
      </rPr>
      <t>1</t>
    </r>
  </si>
  <si>
    <r>
      <t>ELFOLYÁSOK (SZÉNHIDROGÉN TARTALOM)</t>
    </r>
    <r>
      <rPr>
        <b/>
        <vertAlign val="superscript"/>
        <sz val="11"/>
        <color rgb="FFFFFFFF"/>
        <rFont val="Calibri"/>
        <family val="2"/>
      </rPr>
      <t>1</t>
    </r>
  </si>
  <si>
    <r>
      <t>Number of Spills (&gt; 1m</t>
    </r>
    <r>
      <rPr>
        <vertAlign val="superscript"/>
        <sz val="11"/>
        <rFont val="Calibri"/>
        <family val="2"/>
      </rPr>
      <t>3</t>
    </r>
    <r>
      <rPr>
        <sz val="11"/>
        <rFont val="Calibri"/>
        <family val="2"/>
      </rPr>
      <t>)</t>
    </r>
  </si>
  <si>
    <t>number</t>
  </si>
  <si>
    <t>darab</t>
  </si>
  <si>
    <r>
      <t>Volume of Spills (&gt; 1m</t>
    </r>
    <r>
      <rPr>
        <vertAlign val="superscript"/>
        <sz val="11"/>
        <color rgb="FF000000"/>
        <rFont val="Calibri"/>
        <family val="2"/>
      </rPr>
      <t>3</t>
    </r>
    <r>
      <rPr>
        <sz val="11"/>
        <color theme="1"/>
        <rFont val="Calibri"/>
        <family val="2"/>
        <charset val="238"/>
        <scheme val="minor"/>
      </rPr>
      <t xml:space="preserve">) </t>
    </r>
  </si>
  <si>
    <r>
      <t>m</t>
    </r>
    <r>
      <rPr>
        <vertAlign val="superscript"/>
        <sz val="10"/>
        <rFont val="Calibri"/>
        <family val="2"/>
      </rPr>
      <t>3</t>
    </r>
  </si>
  <si>
    <t xml:space="preserve"> o/w impacting shorelines with ESI rankings 8-10</t>
  </si>
  <si>
    <t>Number of Spills - Logistics</t>
  </si>
  <si>
    <t>Elfolyások száma - Logisztika</t>
  </si>
  <si>
    <t>Volume of Spills - Logistics</t>
  </si>
  <si>
    <t>Elfolyások mennyisége - Logisztika</t>
  </si>
  <si>
    <t>millió Ft</t>
  </si>
  <si>
    <t>2) Downstream Production includes Refining and Petrochemicals</t>
  </si>
  <si>
    <r>
      <t>Contractors on-site</t>
    </r>
    <r>
      <rPr>
        <vertAlign val="superscript"/>
        <sz val="11"/>
        <rFont val="Calibri"/>
        <family val="2"/>
      </rPr>
      <t>1</t>
    </r>
  </si>
  <si>
    <r>
      <t>Alvállalkozók - telephelyen belül</t>
    </r>
    <r>
      <rPr>
        <vertAlign val="superscript"/>
        <sz val="11"/>
        <rFont val="Calibri"/>
        <family val="2"/>
      </rPr>
      <t>1</t>
    </r>
  </si>
  <si>
    <r>
      <t>Contractors off-site</t>
    </r>
    <r>
      <rPr>
        <vertAlign val="superscript"/>
        <sz val="11"/>
        <rFont val="Calibri"/>
        <family val="2"/>
      </rPr>
      <t>1</t>
    </r>
  </si>
  <si>
    <r>
      <t>Alvállalkozók - telephelyen kívül</t>
    </r>
    <r>
      <rPr>
        <vertAlign val="superscript"/>
        <sz val="11"/>
        <rFont val="Calibri"/>
        <family val="2"/>
      </rPr>
      <t>1</t>
    </r>
  </si>
  <si>
    <t xml:space="preserve">  o/w Downstream Production</t>
  </si>
  <si>
    <t xml:space="preserve">       amelyből Dowsstream Termelés</t>
  </si>
  <si>
    <t xml:space="preserve">  o/w Logistics</t>
  </si>
  <si>
    <t xml:space="preserve">       amelyből Logisztika</t>
  </si>
  <si>
    <t xml:space="preserve">       amelyből Downstream Termelés</t>
  </si>
  <si>
    <t>Consumer Services - Own Staff</t>
  </si>
  <si>
    <t xml:space="preserve">  Fogyasztói szolgáltatások - saját munkavállalók</t>
  </si>
  <si>
    <t>Consumer Services - Contractors</t>
  </si>
  <si>
    <t xml:space="preserve">  Fogyasztói szolgáltatások - alvállalkozók</t>
  </si>
  <si>
    <t>Fatal Accident Rate - Downstream</t>
  </si>
  <si>
    <t>Halálos Balesetek Aránya - Downstream</t>
  </si>
  <si>
    <t xml:space="preserve">  Saját munkavállalók</t>
  </si>
  <si>
    <t>esetek/100 mill. munkaó.</t>
  </si>
  <si>
    <t>Contractors</t>
  </si>
  <si>
    <t xml:space="preserve">  Alvállalkozók</t>
  </si>
  <si>
    <t>Fatal Accident Rate - Upstream</t>
  </si>
  <si>
    <t>Halálos Balesetek Aránya - Upstream</t>
  </si>
  <si>
    <r>
      <t>Contractors</t>
    </r>
    <r>
      <rPr>
        <vertAlign val="superscript"/>
        <sz val="11"/>
        <rFont val="Calibri"/>
        <family val="2"/>
      </rPr>
      <t>1</t>
    </r>
  </si>
  <si>
    <r>
      <t>Alvállalkozók</t>
    </r>
    <r>
      <rPr>
        <vertAlign val="superscript"/>
        <sz val="11"/>
        <rFont val="Calibri"/>
        <family val="2"/>
      </rPr>
      <t>1</t>
    </r>
  </si>
  <si>
    <t>esetek/mill. munkaó.</t>
  </si>
  <si>
    <t xml:space="preserve">   Fogyasztói szolgáltatások</t>
  </si>
  <si>
    <r>
      <t>Contractors</t>
    </r>
    <r>
      <rPr>
        <vertAlign val="superscript"/>
        <sz val="11"/>
        <color rgb="FF000000"/>
        <rFont val="Calibri"/>
        <family val="2"/>
      </rPr>
      <t>1</t>
    </r>
  </si>
  <si>
    <r>
      <t>Alvállalkozók</t>
    </r>
    <r>
      <rPr>
        <vertAlign val="superscript"/>
        <sz val="11"/>
        <color rgb="FF000000"/>
        <rFont val="Calibri"/>
        <family val="2"/>
      </rPr>
      <t>1</t>
    </r>
  </si>
  <si>
    <t>Total Recordable Injury Rate (TRIR) - Upstream</t>
  </si>
  <si>
    <t>Összes jelentésköteles sérülés gyakorisága (TRIR) - Upstream</t>
  </si>
  <si>
    <t>Alvállalkozók</t>
  </si>
  <si>
    <t>Total Recordable Injury Rate (TRIR) - Downstream</t>
  </si>
  <si>
    <t>Összes jelentésköteles sérülés gyakorisága (TRIR) - Downstream</t>
  </si>
  <si>
    <t xml:space="preserve">        amelyből Finomítás termelés</t>
  </si>
  <si>
    <t xml:space="preserve">        amelyből Logisztika</t>
  </si>
  <si>
    <t>Total Recordable Injury Rate (TRIR) - Consumer Sevices</t>
  </si>
  <si>
    <t>Összes jelentésköteles sérülés gyakorisága (TRIR) - Fogyasztói szolgáltatások</t>
  </si>
  <si>
    <t>HAZMAT Transportation Road Accident Rate</t>
  </si>
  <si>
    <t xml:space="preserve">number </t>
  </si>
  <si>
    <t>cases/driven mn km</t>
  </si>
  <si>
    <t>esetek/mill. vezetett km</t>
  </si>
  <si>
    <t>Non-HAZMAT Transportation Road Accident Rate</t>
  </si>
  <si>
    <t>Nem veszélyes anyagok szállításával kapcsolatos közúti balesetek frekvenciája</t>
  </si>
  <si>
    <t xml:space="preserve">  Upstream</t>
  </si>
  <si>
    <t xml:space="preserve">  Downstream</t>
  </si>
  <si>
    <t xml:space="preserve"> o/w Downstream Production</t>
  </si>
  <si>
    <t xml:space="preserve">      amelyből Downstream termelés</t>
  </si>
  <si>
    <t xml:space="preserve"> o/w Logistics</t>
  </si>
  <si>
    <t xml:space="preserve">      amelyből Logisztika</t>
  </si>
  <si>
    <t xml:space="preserve">  Fogyasztói szolgáltatások</t>
  </si>
  <si>
    <t xml:space="preserve">  Egyéb</t>
  </si>
  <si>
    <t>TIER 3 Process Safety Events</t>
  </si>
  <si>
    <t>TIER 3 Folyamatbiztonsági események</t>
  </si>
  <si>
    <t>TIER 1 Process Safety Events - Rates</t>
  </si>
  <si>
    <t>per million worked hours</t>
  </si>
  <si>
    <t>TIER 1 Folyamatbiztonsági események - Gyakoriság</t>
  </si>
  <si>
    <t>mill. ledolg. óránként</t>
  </si>
  <si>
    <t>TIER 2 Process Safety Events - Rates</t>
  </si>
  <si>
    <t>TIER 2 Folyamatbiztonsági események - Gyakoriság</t>
  </si>
  <si>
    <t>USD</t>
  </si>
  <si>
    <t>amerikai dollár</t>
  </si>
  <si>
    <r>
      <t>MEGJEGYZÉSE</t>
    </r>
    <r>
      <rPr>
        <sz val="11"/>
        <color rgb="FFFFFFFF"/>
        <rFont val="Calibri"/>
        <family val="2"/>
        <charset val="238"/>
      </rPr>
      <t>K</t>
    </r>
  </si>
  <si>
    <r>
      <rPr>
        <b/>
        <sz val="10"/>
        <color rgb="FF000000"/>
        <rFont val="Calibri"/>
        <family val="2"/>
      </rPr>
      <t xml:space="preserve">LTIF (Lost Time Injury Frequency): </t>
    </r>
    <r>
      <rPr>
        <sz val="10"/>
        <color rgb="FF000000"/>
        <rFont val="Calibri"/>
        <family val="2"/>
      </rPr>
      <t>The number of incidents of lost time injury (LTI) per one million hours worked.</t>
    </r>
  </si>
  <si>
    <r>
      <rPr>
        <b/>
        <sz val="10"/>
        <color rgb="FF000000"/>
        <rFont val="Calibri"/>
        <family val="2"/>
      </rPr>
      <t xml:space="preserve">LTIF (baleseti frekvencia): </t>
    </r>
    <r>
      <rPr>
        <sz val="10"/>
        <color rgb="FF000000"/>
        <rFont val="Calibri"/>
        <family val="2"/>
      </rPr>
      <t>Egymillió ledolgozott órára jutó, munkaidőkieséssel járó munkabalesetek (LTI) száma.</t>
    </r>
  </si>
  <si>
    <r>
      <rPr>
        <b/>
        <sz val="10"/>
        <color rgb="FF000000"/>
        <rFont val="Calibri"/>
        <family val="2"/>
      </rPr>
      <t xml:space="preserve">HAZMAT: </t>
    </r>
    <r>
      <rPr>
        <sz val="10"/>
        <color rgb="FF000000"/>
        <rFont val="Calibri"/>
        <family val="2"/>
      </rPr>
      <t>Hazardous Material</t>
    </r>
  </si>
  <si>
    <r>
      <rPr>
        <b/>
        <sz val="10"/>
        <color rgb="FF000000"/>
        <rFont val="Calibri"/>
        <family val="2"/>
      </rPr>
      <t xml:space="preserve">RAR (Road accident rate): </t>
    </r>
    <r>
      <rPr>
        <sz val="10"/>
        <color rgb="FF000000"/>
        <rFont val="Calibri"/>
        <family val="2"/>
      </rPr>
      <t>The number of road accidents per 1 million km driven.</t>
    </r>
  </si>
  <si>
    <r>
      <rPr>
        <b/>
        <sz val="10"/>
        <color rgb="FF000000"/>
        <rFont val="Calibri"/>
        <family val="2"/>
      </rPr>
      <t>Közúti balesetek aránya (RAR):</t>
    </r>
    <r>
      <rPr>
        <sz val="10"/>
        <color rgb="FF000000"/>
        <rFont val="Calibri"/>
        <family val="2"/>
      </rPr>
      <t xml:space="preserve"> Közúton bekövetkezett balesetek száma, 1 millió levezetett km-re vonatkoztatva.</t>
    </r>
  </si>
  <si>
    <r>
      <rPr>
        <b/>
        <sz val="10"/>
        <color rgb="FF000000"/>
        <rFont val="Calibri"/>
        <family val="2"/>
      </rPr>
      <t>TIER 1</t>
    </r>
    <r>
      <rPr>
        <sz val="10"/>
        <color rgb="FF000000"/>
        <rFont val="Calibri"/>
        <family val="2"/>
      </rPr>
      <t xml:space="preserve"> category events are more serious from a consequence viewpoint than TIER 2 category events. Categorization is based on American Petroleum Institute Recommended Practice 754.</t>
    </r>
  </si>
  <si>
    <r>
      <rPr>
        <b/>
        <sz val="10"/>
        <color rgb="FF000000"/>
        <rFont val="Calibri"/>
        <family val="2"/>
      </rPr>
      <t>TIER 1</t>
    </r>
    <r>
      <rPr>
        <sz val="10"/>
        <color rgb="FF000000"/>
        <rFont val="Calibri"/>
        <family val="2"/>
      </rPr>
      <t xml:space="preserve"> besorolású események következményeiket tekintve súlyosabbak a TIER 2 eseményeknél. A besorolás alapja az API RP 754 szabvány.</t>
    </r>
  </si>
  <si>
    <r>
      <rPr>
        <b/>
        <sz val="10"/>
        <color rgb="FF000000"/>
        <rFont val="Calibri"/>
        <family val="2"/>
      </rPr>
      <t xml:space="preserve">TRIR  (Total Recordable Injury Rate): </t>
    </r>
    <r>
      <rPr>
        <sz val="10"/>
        <color rgb="FF000000"/>
        <rFont val="Calibri"/>
        <family val="2"/>
      </rPr>
      <t>The number of incidents with lost time, first aid or restricted work per one million hours worked.</t>
    </r>
  </si>
  <si>
    <r>
      <rPr>
        <b/>
        <sz val="10"/>
        <color rgb="FF000000"/>
        <rFont val="Calibri"/>
        <family val="2"/>
      </rPr>
      <t>TRIR (Összes Jelentésköteles Sérülés Gyakorisága):</t>
    </r>
    <r>
      <rPr>
        <sz val="10"/>
        <color rgb="FF000000"/>
        <rFont val="Calibri"/>
        <family val="2"/>
      </rPr>
      <t xml:space="preserve"> Egymillió ledolgozott órára jutó munkaidő kieséssel járó, ápolást igénylő és munkavégzést korlátozó balesetek száma.</t>
    </r>
  </si>
  <si>
    <r>
      <rPr>
        <b/>
        <sz val="10"/>
        <color rgb="FF000000"/>
        <rFont val="Calibri"/>
        <family val="2"/>
      </rPr>
      <t xml:space="preserve">HSE: </t>
    </r>
    <r>
      <rPr>
        <sz val="10"/>
        <color rgb="FF000000"/>
        <rFont val="Calibri"/>
        <family val="2"/>
      </rPr>
      <t>Health, Safety and Environment</t>
    </r>
  </si>
  <si>
    <r>
      <rPr>
        <b/>
        <sz val="10"/>
        <color rgb="FF000000"/>
        <rFont val="Calibri"/>
        <family val="2"/>
      </rPr>
      <t xml:space="preserve">EBK: </t>
    </r>
    <r>
      <rPr>
        <sz val="10"/>
        <color rgb="FF000000"/>
        <rFont val="Calibri"/>
        <family val="2"/>
      </rPr>
      <t>Egészségvédelem-, Biztonságtechnika és Környezetvédelem</t>
    </r>
  </si>
  <si>
    <t>fő</t>
  </si>
  <si>
    <t>persons</t>
  </si>
  <si>
    <t>Voluntary Turnover Rate</t>
  </si>
  <si>
    <t>Önkéntes kilépők</t>
  </si>
  <si>
    <t>Non-voluntary Turnover Rate</t>
  </si>
  <si>
    <t>Nem-önkéntes kilépők</t>
  </si>
  <si>
    <r>
      <t>Ratio of female and male managers in top management and management positions</t>
    </r>
    <r>
      <rPr>
        <b/>
        <vertAlign val="superscript"/>
        <sz val="11"/>
        <rFont val="Calibri"/>
        <family val="2"/>
      </rPr>
      <t>1</t>
    </r>
  </si>
  <si>
    <r>
      <t>A női és férfi vezetők aránya a felső vezetés és a vezetői munkakörök tekintetében</t>
    </r>
    <r>
      <rPr>
        <b/>
        <vertAlign val="superscript"/>
        <sz val="11"/>
        <rFont val="Calibri"/>
        <family val="2"/>
      </rPr>
      <t>1</t>
    </r>
  </si>
  <si>
    <r>
      <t>Austria (Roth Heizöle GmbH)</t>
    </r>
    <r>
      <rPr>
        <vertAlign val="superscript"/>
        <sz val="11"/>
        <color rgb="FF000000"/>
        <rFont val="Calibri"/>
        <family val="2"/>
      </rPr>
      <t>2</t>
    </r>
  </si>
  <si>
    <r>
      <t>Ausztria (Roth Heizöle GmbH)</t>
    </r>
    <r>
      <rPr>
        <vertAlign val="superscript"/>
        <sz val="11"/>
        <color rgb="FF000000"/>
        <rFont val="Calibri"/>
        <family val="2"/>
      </rPr>
      <t>2</t>
    </r>
  </si>
  <si>
    <r>
      <t>Italy (IES S.p.A.)</t>
    </r>
    <r>
      <rPr>
        <vertAlign val="superscript"/>
        <sz val="11"/>
        <color rgb="FF000000"/>
        <rFont val="Calibri"/>
        <family val="2"/>
      </rPr>
      <t>3</t>
    </r>
  </si>
  <si>
    <r>
      <t>Olaszország (IES S.p.A.)</t>
    </r>
    <r>
      <rPr>
        <vertAlign val="superscript"/>
        <sz val="11"/>
        <color rgb="FF000000"/>
        <rFont val="Calibri"/>
        <family val="2"/>
      </rPr>
      <t>3</t>
    </r>
  </si>
  <si>
    <r>
      <t>Engagement level</t>
    </r>
    <r>
      <rPr>
        <vertAlign val="superscript"/>
        <sz val="11"/>
        <color rgb="FF000000"/>
        <rFont val="Calibri"/>
        <family val="2"/>
      </rPr>
      <t>4</t>
    </r>
  </si>
  <si>
    <r>
      <t>Munkavállalói elkötelezettség szintje</t>
    </r>
    <r>
      <rPr>
        <vertAlign val="superscript"/>
        <sz val="11"/>
        <color rgb="FF000000"/>
        <rFont val="Calibri"/>
        <family val="2"/>
      </rPr>
      <t>4</t>
    </r>
  </si>
  <si>
    <t>hours</t>
  </si>
  <si>
    <t>óra</t>
  </si>
  <si>
    <t>thousand HUF</t>
  </si>
  <si>
    <t>ezer Ft</t>
  </si>
  <si>
    <t>milliion HUF</t>
  </si>
  <si>
    <r>
      <t>HUMAN CAPITAL  - BUSINESSES DATA</t>
    </r>
    <r>
      <rPr>
        <b/>
        <vertAlign val="superscript"/>
        <sz val="11"/>
        <color rgb="FFFFFFFF"/>
        <rFont val="Calibri"/>
        <family val="2"/>
      </rPr>
      <t>5</t>
    </r>
  </si>
  <si>
    <r>
      <t>HUMÁN TŐKE - ÜZLETÁGI ADATOK</t>
    </r>
    <r>
      <rPr>
        <b/>
        <vertAlign val="superscript"/>
        <sz val="11"/>
        <color rgb="FFFFFFFF"/>
        <rFont val="Calibri"/>
        <family val="2"/>
      </rPr>
      <t>5</t>
    </r>
  </si>
  <si>
    <r>
      <t>Downstream</t>
    </r>
    <r>
      <rPr>
        <vertAlign val="superscript"/>
        <sz val="11"/>
        <color rgb="FF000000"/>
        <rFont val="Calibri"/>
        <family val="2"/>
      </rPr>
      <t>6</t>
    </r>
  </si>
  <si>
    <t xml:space="preserve"> darab</t>
  </si>
  <si>
    <t xml:space="preserve"> óra</t>
  </si>
  <si>
    <t xml:space="preserve"> fő</t>
  </si>
  <si>
    <t>billion HUF</t>
  </si>
  <si>
    <t>milliárd Ft</t>
  </si>
  <si>
    <r>
      <t>Topics of ethics complaints (whistle-blower reports) - Total</t>
    </r>
    <r>
      <rPr>
        <b/>
        <vertAlign val="superscript"/>
        <sz val="11"/>
        <rFont val="Calibri"/>
        <family val="2"/>
        <scheme val="minor"/>
      </rPr>
      <t>3</t>
    </r>
  </si>
  <si>
    <t>HSE Breach / Violation</t>
  </si>
  <si>
    <t>Egészség-, biztonság- és környezetvédelmi szabályok megsértése</t>
  </si>
  <si>
    <t>Breach of communities rights / Disputes with local communities, society in general</t>
  </si>
  <si>
    <t>Közösségek jogainak megsértése / Helyi közösségekkel, társadalommal való ellentét</t>
  </si>
  <si>
    <t xml:space="preserve">Unfair employment practices </t>
  </si>
  <si>
    <t>Tisztességtelen foglalkoztatási gyakorlat</t>
  </si>
  <si>
    <t>Forced and child labour</t>
  </si>
  <si>
    <t>Kényszer- és gyermekmunka alkalmazása</t>
  </si>
  <si>
    <t>Discrimination</t>
  </si>
  <si>
    <t>Diszkrimináció</t>
  </si>
  <si>
    <t>Harassment of employees</t>
  </si>
  <si>
    <t>Munkavállalókat érintő zaklatás</t>
  </si>
  <si>
    <t xml:space="preserve">Inappropriate communication with external partners/customers </t>
  </si>
  <si>
    <t>Külsö partnerekkel/vevőkkel való nem megfelelő kommunikáció</t>
  </si>
  <si>
    <t>Fraud / Theft (External, partners and customers)</t>
  </si>
  <si>
    <t>Csalás / Lopás (külső, partnerek és vevők)</t>
  </si>
  <si>
    <t xml:space="preserve">Violation of privacy and personal data </t>
  </si>
  <si>
    <t>Személyiségi jogok és személyes adatok megsértése</t>
  </si>
  <si>
    <t>Anti-competitive practices</t>
  </si>
  <si>
    <t>Versenyellenes gyakorlatok</t>
  </si>
  <si>
    <t>Bribery and corruption, gifts and hospitality</t>
  </si>
  <si>
    <t>Vesztegetés és korrupció, ajándékok és vendéglátás</t>
  </si>
  <si>
    <t>Fraud / Theft (Internal)</t>
  </si>
  <si>
    <t>Csalás / Lopás (belső)</t>
  </si>
  <si>
    <t>Anti-money laundering, and terror financing rules violation</t>
  </si>
  <si>
    <t>Pénzmosás és terrorizmus finanszírozásával kapcsolatos szabályszegés</t>
  </si>
  <si>
    <t>Insider trading and market manipulation</t>
  </si>
  <si>
    <t>Bennfentes kereskedelem és piacbefolyásolás</t>
  </si>
  <si>
    <t>True reporting and integrity of business processes</t>
  </si>
  <si>
    <t>Üzleti folyamatok hitelessége és valós jelentése</t>
  </si>
  <si>
    <t>Conflict of interest</t>
  </si>
  <si>
    <t>Összeférhetetlenség</t>
  </si>
  <si>
    <t>Violation/misuse of company assets, business secrets/information, and intellectual property</t>
  </si>
  <si>
    <t>Cég tulajdonában álló vagyontárgyakkal, üzleti titkok/információkkal és szellemi tulajdonnal kapcsolatos visszaélés</t>
  </si>
  <si>
    <t>Breach of data security and digital systems</t>
  </si>
  <si>
    <t>Adatvédelmi szabályok és digitális rendszerek biztonságának megsértése</t>
  </si>
  <si>
    <t xml:space="preserve">Misleading marketing communication, advertisement, and non-compliant product/service labelling </t>
  </si>
  <si>
    <t>Félrevezető piaci kommunikáció vagy reklám, nem megfelelő tájékoztatás a termékekről/szolgáltatásokról</t>
  </si>
  <si>
    <t>Breach of political activity, social investments, sponsorships and donation principles</t>
  </si>
  <si>
    <t>Politikai tevékenység, társadalmi befektetés, szponzoráció és adományozási irányelvek megsértése</t>
  </si>
  <si>
    <t>Breach of social media policy</t>
  </si>
  <si>
    <t>Közösségi média szabályzat megszegése</t>
  </si>
  <si>
    <t>Breach of import-export controls, restrictions and sanctions</t>
  </si>
  <si>
    <t>Import-export szabályozásának, korlátozásának és szankciós szabályok megsértése</t>
  </si>
  <si>
    <t>Violation of freedom of assembly</t>
  </si>
  <si>
    <t>Gyülekezési szabadság megsértése</t>
  </si>
  <si>
    <t>Code of Business Conduct - Coverage</t>
  </si>
  <si>
    <t>Vállalatirányítási szabályzat - lefedettség</t>
  </si>
  <si>
    <t>Employees</t>
  </si>
  <si>
    <t>Munkavállalók</t>
  </si>
  <si>
    <t>Contractors/Suppliers</t>
  </si>
  <si>
    <t>Vállalkozók/Beszállítók</t>
  </si>
  <si>
    <t>Joint Ventures</t>
  </si>
  <si>
    <t>Vegyesvállalatok</t>
  </si>
  <si>
    <t>Service station operator partner contracts</t>
  </si>
  <si>
    <t>Töltőállomás üzemeltető partnerek</t>
  </si>
  <si>
    <t>Sponsorship and Corporate giving contracts</t>
  </si>
  <si>
    <t>Szponzori és társasági adományozási szerződések</t>
  </si>
  <si>
    <t>ANTI-COMPETITIVE PRACTICES</t>
  </si>
  <si>
    <t>Ongoing (external) investigations related to anti-competitive practices</t>
  </si>
  <si>
    <t>Folyamatban lévő külső vizsgálat versenyellenes gyakorlatok tekintetében</t>
  </si>
  <si>
    <t>206-1</t>
  </si>
  <si>
    <t xml:space="preserve">Fines or settlements related to anti-competitive business practices </t>
  </si>
  <si>
    <t>Versenyellenes gyakorlatok miatt kiszabott büntetés vagy egyezség</t>
  </si>
  <si>
    <t>Monetary losses as a result of legal proceedings associated with price fixing or price manipulation</t>
  </si>
  <si>
    <t>Ár rögzítése/befolyásolása miatt indult jogi eljárásokkal összefüggő  pénzbeli veszteség</t>
  </si>
  <si>
    <r>
      <t>Security Investigations - Total Group</t>
    </r>
    <r>
      <rPr>
        <b/>
        <vertAlign val="superscript"/>
        <sz val="11"/>
        <rFont val="Calibri"/>
        <family val="2"/>
        <scheme val="minor"/>
      </rPr>
      <t>4</t>
    </r>
  </si>
  <si>
    <r>
      <t>Biztonsági vizsgálatok - Összesen</t>
    </r>
    <r>
      <rPr>
        <b/>
        <vertAlign val="superscript"/>
        <sz val="11"/>
        <rFont val="Calibri"/>
        <family val="2"/>
        <scheme val="minor"/>
      </rPr>
      <t>3</t>
    </r>
  </si>
  <si>
    <t xml:space="preserve">   amelyből töltőállomáson elkövetett</t>
  </si>
  <si>
    <t>o/w misuses of corporate property, breaches of  security rules or fraud at MOL Group companies</t>
  </si>
  <si>
    <t xml:space="preserve">   amelyből vállalati tulajdon nem megfelelő használata, biztonsági előírások megszegése vagy MOL-csoport cégeiben elkövetett csalások</t>
  </si>
  <si>
    <t xml:space="preserve">   amelyből összeférhetetlenség</t>
  </si>
  <si>
    <t xml:space="preserve">   amelyből üzleti partnereket érintő biztonsági kockázat</t>
  </si>
  <si>
    <r>
      <t>Security Investigations - HQ (incl. International E&amp;P)</t>
    </r>
    <r>
      <rPr>
        <b/>
        <vertAlign val="superscript"/>
        <sz val="11"/>
        <color theme="1"/>
        <rFont val="Calibri"/>
        <family val="2"/>
        <scheme val="minor"/>
      </rPr>
      <t>5</t>
    </r>
  </si>
  <si>
    <t>Biztonsági vizsgálatok - HQ (beleértve a nemzetközi Kutatás- és Termelést)</t>
  </si>
  <si>
    <t>Security Investigations - Hungary</t>
  </si>
  <si>
    <t>Biztonsági vizsgálatok - Magyarország</t>
  </si>
  <si>
    <t>Security Investigations - Slovakia</t>
  </si>
  <si>
    <t>Biztonsági vizsgálatok - Szlovákia</t>
  </si>
  <si>
    <t>Security Investigations - Croatia (incl. BiH)</t>
  </si>
  <si>
    <t>Biztonsági vizsgálatok - Horvátország</t>
  </si>
  <si>
    <r>
      <t>Security Investigations - Rest of CEE</t>
    </r>
    <r>
      <rPr>
        <b/>
        <vertAlign val="superscript"/>
        <sz val="11"/>
        <color theme="1"/>
        <rFont val="Calibri"/>
        <family val="2"/>
        <scheme val="minor"/>
      </rPr>
      <t>6</t>
    </r>
  </si>
  <si>
    <r>
      <t>Biztonsági vizsgálatok - Közép-Kelet Európa</t>
    </r>
    <r>
      <rPr>
        <b/>
        <vertAlign val="superscript"/>
        <sz val="11"/>
        <rFont val="Calibri"/>
        <family val="2"/>
        <scheme val="minor"/>
      </rPr>
      <t>5</t>
    </r>
  </si>
  <si>
    <r>
      <t>Kereskedelmi ügyfélelégedettség - Csoportszint</t>
    </r>
    <r>
      <rPr>
        <b/>
        <vertAlign val="superscript"/>
        <sz val="11"/>
        <rFont val="Calibri"/>
        <family val="2"/>
        <scheme val="minor"/>
      </rPr>
      <t>6</t>
    </r>
  </si>
  <si>
    <t>3) The list of topics for ethics complaints was expanded in 2019. For previous years, refer to 2014-2018 Data Library</t>
  </si>
  <si>
    <t>4) New breakdown introduced in 2019. For previous years, refer to  to 2014-2018 Data Library</t>
  </si>
  <si>
    <t xml:space="preserve">5) International E&amp;P: UK, Norway, Pakistan, Oman, Kurdistan Region of Iraq, Russia and Kazakhstan </t>
  </si>
  <si>
    <t>6) Rest of CEE: Austria, Germany, Italy, Serbia, Slovenia, Czech Republic and Montenegro</t>
  </si>
  <si>
    <t>Sustainability - Corporate Governance</t>
  </si>
  <si>
    <t>COMPOSITION OF THE BOARDS</t>
  </si>
  <si>
    <t>BIZOTTSÁGOK ÖSSZETÉTELE</t>
  </si>
  <si>
    <t>Supervisory Board</t>
  </si>
  <si>
    <t>Felügyelő Bizottság</t>
  </si>
  <si>
    <t>Number of Board members</t>
  </si>
  <si>
    <t>Igazgatósági tagok</t>
  </si>
  <si>
    <t>o/w Employee Representatives</t>
  </si>
  <si>
    <t>amelyből</t>
  </si>
  <si>
    <t>Number of Independent Board members</t>
  </si>
  <si>
    <t>Független igazgatósági tagok</t>
  </si>
  <si>
    <t>Percentage of Independence (incl. employee representatives)</t>
  </si>
  <si>
    <t>Részvételi arány</t>
  </si>
  <si>
    <t>Percentage of Independence (excl. employee representatives)</t>
  </si>
  <si>
    <t xml:space="preserve">Board of Directors </t>
  </si>
  <si>
    <t>Igazgatóság</t>
  </si>
  <si>
    <t>Percentage of Independence</t>
  </si>
  <si>
    <t>Független tagok aránya</t>
  </si>
  <si>
    <t>MEETINGS AND ATTENDANCE</t>
  </si>
  <si>
    <t>ÜLÉSEK ÉS RÉSZVÉTELI ARÁNY</t>
  </si>
  <si>
    <t>Number of Meetings</t>
  </si>
  <si>
    <t>Ülések száma</t>
  </si>
  <si>
    <t>o/w Zsolt Hernádi, Chairman</t>
  </si>
  <si>
    <t xml:space="preserve">   amelyből Hernádi Zsolt</t>
  </si>
  <si>
    <t>o/w Sándor Csányi, Deputy Chairman</t>
  </si>
  <si>
    <t xml:space="preserve">   amelyből Csányi Sándor</t>
  </si>
  <si>
    <t>o/w József Molnár</t>
  </si>
  <si>
    <t xml:space="preserve">   amelyből Molnár József</t>
  </si>
  <si>
    <t>o/w Zsigmond Járai</t>
  </si>
  <si>
    <t xml:space="preserve">   amelyből Járai Zsigmond</t>
  </si>
  <si>
    <t>o/w László Parragh</t>
  </si>
  <si>
    <t xml:space="preserve">   amelyből Parragh László</t>
  </si>
  <si>
    <t>o/w Martin Roman</t>
  </si>
  <si>
    <t xml:space="preserve">   amelyből Martin Roman</t>
  </si>
  <si>
    <t>o/w Oszkár Világi</t>
  </si>
  <si>
    <t xml:space="preserve">   amelyből Világi Oszkár</t>
  </si>
  <si>
    <t>o/w Anthony Radev</t>
  </si>
  <si>
    <t xml:space="preserve">   amelyből Anthony Radev</t>
  </si>
  <si>
    <t>o/w Anwar Al-Kharusi</t>
  </si>
  <si>
    <t xml:space="preserve">   amelyből Anwar Al-Kharusi</t>
  </si>
  <si>
    <t>o/w Talal Al-Awfi</t>
  </si>
  <si>
    <t xml:space="preserve">   amelyből Talal Al-Awfi</t>
  </si>
  <si>
    <t>o/w János Martonyi</t>
  </si>
  <si>
    <t xml:space="preserve">   amelyből Martonyi János</t>
  </si>
  <si>
    <t>Attendance Ratio</t>
  </si>
  <si>
    <t>o/w Dr. Sándor Csányi, Deputy Chairman</t>
  </si>
  <si>
    <t>o/w Dr. László Parragh</t>
  </si>
  <si>
    <t>o/w Dr. Martin Roman</t>
  </si>
  <si>
    <t>o/w JUDr. Oszkár Világi</t>
  </si>
  <si>
    <t>o/w Dr. Anthony Radev</t>
  </si>
  <si>
    <t>o/w Dr. Anwar Al-Kharusi</t>
  </si>
  <si>
    <t>o/w Dr. János Martonyi</t>
  </si>
  <si>
    <t>Corporate Governance and Remuneration Committee</t>
  </si>
  <si>
    <t>Társaságirányítási és Javadalmazási Bizottság</t>
  </si>
  <si>
    <t>o/w Sándor Csányi</t>
  </si>
  <si>
    <t>o/w Zsolt Hernádi</t>
  </si>
  <si>
    <t>Finance and Risk Management Committee</t>
  </si>
  <si>
    <t>Pénzügyi és Kockázatkezelési Bizottság</t>
  </si>
  <si>
    <t>Sustainable Development Committee</t>
  </si>
  <si>
    <t>Fenntartható Fejlődés Bizottság</t>
  </si>
  <si>
    <t>COMPOSITION OF SUPERVISORY BOARD AND BOARD OF DIRECTORS</t>
  </si>
  <si>
    <t>AZ IGAZGATÓSÁG ÉS A FELÜGYELŐBIZOTTSÁG ÖSSZETÉTELE</t>
  </si>
  <si>
    <t>Supervisory Board and Board of Directors by gender</t>
  </si>
  <si>
    <t>Supervisory Board and Board of Directors by citizenship</t>
  </si>
  <si>
    <t>Supervisory Board and Board of Directors by age groups</t>
  </si>
  <si>
    <t>30 év alatti</t>
  </si>
  <si>
    <t>30 és 50 év közötti</t>
  </si>
  <si>
    <t>50 év fölötti</t>
  </si>
  <si>
    <t>1) 2018-ig a Piaci alapú Közvetett módon kibocsátott üvegházhatású gázok csak az európai operációkra vonatkoztak. 2019-től az összes operációt tartalmazza.</t>
  </si>
  <si>
    <t>2) A Scope 2 ÜHG-kibocsátás a helyi alapú közvetett üvegházhatású gázok alapján lett kiszámolva.</t>
  </si>
  <si>
    <r>
      <t>GHG (Greenhouse Gases):</t>
    </r>
    <r>
      <rPr>
        <sz val="8"/>
        <rFont val="Calibri"/>
        <family val="2"/>
      </rPr>
      <t xml:space="preserve"> Gases that contribute to the formation of an undesirable insulating blanket around the Earth by trapping heat from infrared radiation (CO2, CH4, N2O, HFC, PFC, SF6). MOL Group is collecting direct and indirect GHG emissions data according to international standards (e.g. GHG Protocol) listed under scopes.
</t>
    </r>
    <r>
      <rPr>
        <b/>
        <sz val="8"/>
        <rFont val="Calibri"/>
        <family val="2"/>
      </rPr>
      <t>Scope 1</t>
    </r>
    <r>
      <rPr>
        <sz val="8"/>
        <rFont val="Calibri"/>
        <family val="2"/>
      </rPr>
      <t xml:space="preserve"> emissions (direct emissions) – are direct GHG emissions from sources that are owned or controlled by MOL Group. It can include emissions from fossil fuels burned on site, emissions from entity-owned or entity-leased vehicles, and other direct sources. 
</t>
    </r>
    <r>
      <rPr>
        <b/>
        <sz val="8"/>
        <rFont val="Calibri"/>
        <family val="2"/>
      </rPr>
      <t>Scope 2</t>
    </r>
    <r>
      <rPr>
        <sz val="8"/>
        <rFont val="Calibri"/>
        <family val="2"/>
      </rPr>
      <t xml:space="preserve"> emissions (indirect emissions) – are indirect GHG emissions resulting from the generation of electricity, heating and cooling, or steam generated off-site, but purchased by the entity – Scope 2 location-based – reflects the average emissions intensity of grids on which energy consumption occurs (using grid-average emission factor); – Scope 2 market-based – reflects proper disclosure of the electricity mix, companies account for the share of green electricity they purchase and / or apply the “residual mix” to account for the rest of the electricity.</t>
    </r>
    <r>
      <rPr>
        <b/>
        <sz val="8"/>
        <rFont val="Calibri"/>
        <family val="2"/>
      </rPr>
      <t xml:space="preserve"> 
Scope 3</t>
    </r>
    <r>
      <rPr>
        <sz val="8"/>
        <rFont val="Calibri"/>
        <family val="2"/>
      </rPr>
      <t xml:space="preserve"> emissions – include indirect GHG emissions from sources not owned or directly controlled by MOL Group but related to the entity’s activities. They are a consequence of the activities of the company, but occur from sources not owned or controlled by the company. Some examples include third party deliveries, business travel activities and use of sold products and services (e.g. fuel, etc.).</t>
    </r>
  </si>
  <si>
    <r>
      <t>CO</t>
    </r>
    <r>
      <rPr>
        <b/>
        <vertAlign val="subscript"/>
        <sz val="8"/>
        <rFont val="Calibri"/>
        <family val="2"/>
      </rPr>
      <t>2</t>
    </r>
    <r>
      <rPr>
        <b/>
        <sz val="8"/>
        <rFont val="Calibri"/>
        <family val="2"/>
      </rPr>
      <t xml:space="preserve"> intenzitás – HVC</t>
    </r>
    <r>
      <rPr>
        <sz val="8"/>
        <rFont val="Calibri"/>
        <family val="2"/>
      </rPr>
      <t>: A petrolkémiai üzletágnál a HVC (magas értékű vegyipari termékek) mutatót alkalmazzuk az ÜHG kibocsátás intenzitásának megállapítására. Így a mutató nemzetközi szinten is összehasonlíthatóvá teszi a MOL Petrolkémia teljesítményét. Mértékegysége az egy kilotonna előállított termékre jutó egy tonna CO</t>
    </r>
    <r>
      <rPr>
        <vertAlign val="subscript"/>
        <sz val="8"/>
        <rFont val="Calibri"/>
        <family val="2"/>
      </rPr>
      <t>2</t>
    </r>
    <r>
      <rPr>
        <sz val="8"/>
        <rFont val="Calibri"/>
        <family val="2"/>
      </rPr>
      <t xml:space="preserve"> kibocsátás (t CO2/kt).</t>
    </r>
  </si>
  <si>
    <r>
      <rPr>
        <b/>
        <sz val="8"/>
        <rFont val="Calibri"/>
        <family val="2"/>
      </rPr>
      <t>CO</t>
    </r>
    <r>
      <rPr>
        <b/>
        <vertAlign val="subscript"/>
        <sz val="8"/>
        <rFont val="Calibri"/>
        <family val="2"/>
      </rPr>
      <t>2</t>
    </r>
    <r>
      <rPr>
        <b/>
        <sz val="8"/>
        <rFont val="Calibri"/>
        <family val="2"/>
      </rPr>
      <t xml:space="preserve"> intenzitás – CWT</t>
    </r>
    <r>
      <rPr>
        <sz val="8"/>
        <rFont val="Calibri"/>
        <family val="2"/>
      </rPr>
      <t>: 2010-től kezdődően folyamatosan figyelemmel kísérjük a finomítás üzletág ÜHG teljesítményét a CONCAWE-Solomon CO</t>
    </r>
    <r>
      <rPr>
        <vertAlign val="subscript"/>
        <sz val="8"/>
        <rFont val="Calibri"/>
        <family val="2"/>
      </rPr>
      <t>2</t>
    </r>
    <r>
      <rPr>
        <sz val="8"/>
        <rFont val="Calibri"/>
        <family val="2"/>
      </rPr>
      <t xml:space="preserve"> intenzitás mutató (CWT – Complexity Weighted Tonnes) segítségével. Ez a termelési vonatkozású mutató figyelembe veszi a létesítmények komplexitását. A különböző pontforrások különböző kibocsátási faktorral rendelkeznek és a metodólógia ezeket veszi alapul. Mértékegysége az egy kilotonna előállított termékre jutó egy tonna CO</t>
    </r>
    <r>
      <rPr>
        <vertAlign val="subscript"/>
        <sz val="8"/>
        <rFont val="Calibri"/>
        <family val="2"/>
      </rPr>
      <t>2</t>
    </r>
    <r>
      <rPr>
        <sz val="8"/>
        <rFont val="Calibri"/>
        <family val="2"/>
      </rPr>
      <t xml:space="preserve"> kibocsátás (t CO</t>
    </r>
    <r>
      <rPr>
        <vertAlign val="subscript"/>
        <sz val="8"/>
        <rFont val="Calibri"/>
        <family val="2"/>
      </rPr>
      <t>2</t>
    </r>
    <r>
      <rPr>
        <sz val="8"/>
        <rFont val="Calibri"/>
        <family val="2"/>
      </rPr>
      <t>/kt).</t>
    </r>
  </si>
  <si>
    <r>
      <t xml:space="preserve">ETS (Emission Trading Scheme): </t>
    </r>
    <r>
      <rPr>
        <sz val="8"/>
        <rFont val="Calibri"/>
        <family val="2"/>
      </rPr>
      <t>Az Európai Unió piaci eszközökön alapuló kereskedelmi rendszere, melynek célja az üvegházhatást okozó gázok kibocsátások költség hatékony csökkentése.</t>
    </r>
  </si>
  <si>
    <r>
      <rPr>
        <b/>
        <sz val="8"/>
        <rFont val="Calibri"/>
        <family val="2"/>
      </rPr>
      <t xml:space="preserve">GRI (Global Reporting Initiative): </t>
    </r>
    <r>
      <rPr>
        <sz val="8"/>
        <rFont val="Calibri"/>
        <family val="2"/>
      </rPr>
      <t>Olyan, az érintettek bevonását szorgalmazó folyamat és független intézmény, amelynek küldetése egy nemzetközi szinten használható útmutató kidolgozása és elterjesztése a fenntarthatósági jelentésekre vonatkozóan.</t>
    </r>
  </si>
  <si>
    <r>
      <rPr>
        <b/>
        <sz val="8"/>
        <rFont val="Calibri"/>
        <family val="2"/>
      </rPr>
      <t>ÜHG (üvegházhatású gázok):</t>
    </r>
    <r>
      <rPr>
        <sz val="8"/>
        <rFont val="Calibri"/>
        <family val="2"/>
      </rPr>
      <t xml:space="preserve"> Olyan gázok, amelyek az infravörös sugárzás egy részét elnyelik, és ezzel hozzájárulnak a Föld körüli szigetelő takaró kialakulásához (CO2, CH4, N2O, HFC, PFC, SF6). A közvetlen és közvetett ÜHG kibocsátások adatait a MOL-csoport a nemzetközi szabványok (pl. GHG-protocol) által elismert formában ún. „scope”-ok alapján gyűjti és jelenti.
</t>
    </r>
    <r>
      <rPr>
        <b/>
        <sz val="8"/>
        <rFont val="Calibri"/>
        <family val="2"/>
      </rPr>
      <t xml:space="preserve">Scope 1 </t>
    </r>
    <r>
      <rPr>
        <sz val="8"/>
        <rFont val="Calibri"/>
        <family val="2"/>
      </rPr>
      <t xml:space="preserve">kibocsátások (közvetlen kibocsátások) – a MOL-csoport tulajdonát képező és általa üzemeltetett forrásokból származó ÜHG kibocsátások. Ide tartoznak pl. a telephelyen elégetett fosszilis üzemanyagok, vagy a saját üzemeltetésű gépjárművek által elhasznált üzemanyagok, vagy egyéb közvetlen forrásból származó kibocsátás.
</t>
    </r>
    <r>
      <rPr>
        <b/>
        <sz val="8"/>
        <rFont val="Calibri"/>
        <family val="2"/>
      </rPr>
      <t>Scope 2</t>
    </r>
    <r>
      <rPr>
        <sz val="8"/>
        <rFont val="Calibri"/>
        <family val="2"/>
      </rPr>
      <t xml:space="preserve"> kibocsátások (közvetett kibocsátások) – ide tartoznak az elhasznált áram fejlesztése, a hűtés, a fűtés, vagy a gőzfejlesztés során létrejövő ÜHG kibocsátások, amelyeket a MOL-csoport szolgáltatóktól vásárol. – Közvetett módon kibocsátott üvegházhatású gázok; – Helyi alapú: tükrözi az olyan hálózatok átlagos kibocsátását, amelyeken az energiafogyasztás történik (hálózati átlag kibocsátási tényező alkalmazásával); – Közvetett módon kibocsátott üvegházhatású gázok – Piaci alapú: tükrözi a villamosenergia-keverék megfelelő közzétételét, a vállalatok figyelembe veszik az általuk megvásárolt zöld villamos energia részesedését és/vagy a „maradék mixet” a villamos energia többi részére.
</t>
    </r>
    <r>
      <rPr>
        <b/>
        <sz val="8"/>
        <rFont val="Calibri"/>
        <family val="2"/>
      </rPr>
      <t>Scope 3</t>
    </r>
    <r>
      <rPr>
        <sz val="8"/>
        <rFont val="Calibri"/>
        <family val="2"/>
      </rPr>
      <t xml:space="preserve"> kibocsátások (közvetett kibocsátások) – olyan ÜHG kibocsátások, amelyek olyan forrásokból származnak, amelyek nem a MOL-csoport tulajdonába tartoznak, vagy amelyeket nem a vállalat üzemeltet, mégis a vállalat tevékenységéhez kapcsolódnak, a Csoport tevékenységeinek következményeként. Ilyenek például a kiszállítások eredményeként vagy az eladott termékekből (üzemanyag, stb) keletkezett kibocsátások, üzleti utazások.</t>
    </r>
  </si>
  <si>
    <t>3) A Downstream termelés alatt a Finomítói és a Petrolkémiai tevékenységek értendőek.</t>
  </si>
  <si>
    <r>
      <rPr>
        <b/>
        <sz val="8"/>
        <rFont val="Calibri"/>
        <family val="2"/>
      </rPr>
      <t>BOD (Biological Oxygen Demand):</t>
    </r>
    <r>
      <rPr>
        <sz val="8"/>
        <rFont val="Calibri"/>
        <family val="2"/>
      </rPr>
      <t xml:space="preserve"> The rate of wastewater pollution expressed by the amount of oxygen required by micro-organisms for the biological oxidation of organic waste in a unit volume of waste water.</t>
    </r>
  </si>
  <si>
    <r>
      <rPr>
        <b/>
        <sz val="8"/>
        <rFont val="Calibri"/>
        <family val="2"/>
      </rPr>
      <t>BOI (Biológiai Oxigén Igény mg/l):</t>
    </r>
    <r>
      <rPr>
        <sz val="8"/>
        <rFont val="Calibri"/>
        <family val="2"/>
      </rPr>
      <t xml:space="preserve"> A BOI értékből a szennyvízben jelenlévő biodegradálható szerves anyag és annak mikrobiális lebontásához szükséges oxigén mennyiségére lehet következtetni.</t>
    </r>
  </si>
  <si>
    <r>
      <rPr>
        <b/>
        <sz val="8"/>
        <rFont val="Calibri"/>
        <family val="2"/>
      </rPr>
      <t>COD (Chemical Oxygen Demand):</t>
    </r>
    <r>
      <rPr>
        <sz val="8"/>
        <rFont val="Calibri"/>
        <family val="2"/>
      </rPr>
      <t xml:space="preserve"> A parameter similar to BOD, differing only in that the oxidation of components in waste water is based on the use of chemicals.</t>
    </r>
  </si>
  <si>
    <r>
      <rPr>
        <b/>
        <sz val="8"/>
        <rFont val="Calibri"/>
        <family val="2"/>
      </rPr>
      <t>KOI (Kémiai Oxigén Igény mg/l):</t>
    </r>
    <r>
      <rPr>
        <sz val="8"/>
        <rFont val="Calibri"/>
        <family val="2"/>
      </rPr>
      <t xml:space="preserve"> A vízben levő anyagok, elsősorban a szerves anyagok redukáló képessége, amelyet az oxigénfogyasztás mérésével állapítanak meg. Az elfogyasztott oxigént a víz térfogategységre vonatkoztatják.</t>
    </r>
  </si>
  <si>
    <r>
      <rPr>
        <b/>
        <sz val="8"/>
        <rFont val="Calibri"/>
        <family val="2"/>
      </rPr>
      <t>PM (Particulate Matter):</t>
    </r>
    <r>
      <rPr>
        <sz val="8"/>
        <rFont val="Calibri"/>
        <family val="2"/>
      </rPr>
      <t xml:space="preserve"> Particulate matter is finely dispersed solid matter produced by burning and other technological processes; the most dangerous are fractions finer than 10 μm (PM10).</t>
    </r>
  </si>
  <si>
    <r>
      <rPr>
        <b/>
        <sz val="8"/>
        <rFont val="Calibri"/>
        <family val="2"/>
      </rPr>
      <t>PM (Particulate Matter):</t>
    </r>
    <r>
      <rPr>
        <sz val="8"/>
        <rFont val="Calibri"/>
        <family val="2"/>
      </rPr>
      <t xml:space="preserve"> Szilárd Részecske. Égés vagy más technológiai eljárás során keletkezett, a levegőben található szálló por. A legveszélyesebbek a 10 μm-nél finomabb frakciók (PM10).</t>
    </r>
  </si>
  <si>
    <r>
      <rPr>
        <b/>
        <sz val="8"/>
        <rFont val="Calibri"/>
        <family val="2"/>
      </rPr>
      <t>Spills</t>
    </r>
    <r>
      <rPr>
        <sz val="8"/>
        <rFont val="Calibri"/>
        <family val="2"/>
      </rPr>
      <t>: Unintended and/or uncontrolled release of liquefied hazardous materials exceeding 1 barrel or cubic metre volume to the environment (groundwater, surface water, soil).</t>
    </r>
  </si>
  <si>
    <r>
      <rPr>
        <b/>
        <sz val="8"/>
        <rFont val="Calibri"/>
        <family val="2"/>
      </rPr>
      <t>Elfolyások:</t>
    </r>
    <r>
      <rPr>
        <sz val="8"/>
        <rFont val="Calibri"/>
        <family val="2"/>
      </rPr>
      <t xml:space="preserve"> Az 1 hordónál vagy m</t>
    </r>
    <r>
      <rPr>
        <vertAlign val="superscript"/>
        <sz val="8"/>
        <rFont val="Calibri"/>
        <family val="2"/>
      </rPr>
      <t>3</t>
    </r>
    <r>
      <rPr>
        <sz val="8"/>
        <rFont val="Calibri"/>
        <family val="2"/>
      </rPr>
      <t>-nél nagyobb, nem szándékos, kontrollálatlan veszélyes anyag külső környezetbe (talajvíz, felszíni víz vagy talaj) történő elfolyása.</t>
    </r>
  </si>
  <si>
    <r>
      <rPr>
        <b/>
        <sz val="8"/>
        <rFont val="Calibri"/>
        <family val="2"/>
      </rPr>
      <t>SS (Suspended Solid):</t>
    </r>
    <r>
      <rPr>
        <sz val="8"/>
        <rFont val="Calibri"/>
        <family val="2"/>
      </rPr>
      <t xml:space="preserve"> Particles which do not dissolve in water.</t>
    </r>
  </si>
  <si>
    <r>
      <rPr>
        <b/>
        <sz val="8"/>
        <rFont val="Calibri"/>
        <family val="2"/>
      </rPr>
      <t>Lebegő szilárdanyag tartalom:</t>
    </r>
    <r>
      <rPr>
        <sz val="8"/>
        <rFont val="Calibri"/>
        <family val="2"/>
      </rPr>
      <t xml:space="preserve"> A vízben nem oldódó részecskék tömege.</t>
    </r>
  </si>
  <si>
    <r>
      <rPr>
        <b/>
        <sz val="8"/>
        <rFont val="Calibri"/>
        <family val="2"/>
      </rPr>
      <t>TPH (Total Petroleum Hydrocarbons):</t>
    </r>
    <r>
      <rPr>
        <sz val="8"/>
        <rFont val="Calibri"/>
        <family val="2"/>
      </rPr>
      <t xml:space="preserve"> Is a parameter used to measure the concentration or mass of petroleum hydrocarbon constituents present in a given amount of soil or water.</t>
    </r>
  </si>
  <si>
    <r>
      <rPr>
        <b/>
        <sz val="8"/>
        <rFont val="Calibri"/>
        <family val="2"/>
      </rPr>
      <t>TPH (Total Petroleum Hydrocarbons):</t>
    </r>
    <r>
      <rPr>
        <sz val="8"/>
        <rFont val="Calibri"/>
        <family val="2"/>
      </rPr>
      <t xml:space="preserve"> Összes alifás szénhidrogének. A felszíni víz vagy talaj szerves olajszármazékokkal való szennyezettségét kifejező paraméter.</t>
    </r>
  </si>
  <si>
    <r>
      <rPr>
        <b/>
        <sz val="8"/>
        <rFont val="Calibri"/>
        <family val="2"/>
      </rPr>
      <t>VOC (Volatile Organic Compounds):</t>
    </r>
    <r>
      <rPr>
        <sz val="8"/>
        <rFont val="Calibri"/>
        <family val="2"/>
      </rPr>
      <t xml:space="preserve"> Volatile organic compounds (VOCs) are emitted as gases from certain solids or liquids and include a variety of chemicals, some of which may have short- and long-term adverse health effects and participates in atmospheric photochemical reactions. They are defined as any organic compound with a vapour pressure of 0.01 kPa or higher at 293.15 K (20 ºC), or which has similar volatility under the actual conditions of use (methane is not included); most ground-level ozone (smog) results from a reaction between NOX and VOCs.</t>
    </r>
  </si>
  <si>
    <r>
      <rPr>
        <b/>
        <sz val="8"/>
        <rFont val="Calibri"/>
        <family val="2"/>
      </rPr>
      <t>VOC (Volatile Organic Compounds):</t>
    </r>
    <r>
      <rPr>
        <sz val="8"/>
        <rFont val="Calibri"/>
        <family val="2"/>
      </rPr>
      <t xml:space="preserve"> Szilárd vagy folyékony közegekből felszabaduló illékony szerves vegyületek összefoglaló neve. Több különböző vegyi anyagot takarhat, melyek közül egyesek rövid vagy hosszú távon károsak lehetnek az emberi egészségre illetve a légkörben fotokémiai reakcióba léphetnek. Mindazon szerves vegyületek, amelyek gőznyomása 293,15°K (20 °C) hőmérsékleten legalább 0,01 kPa, vagy amelyek a tényleges felhasználás körülményei között hasonló illékonyságúak (kivéve a metán). A legtöbb talaj menti ózon (szmog) a NOX és a VOC-k reakciója során keletkezik.</t>
    </r>
  </si>
  <si>
    <r>
      <rPr>
        <b/>
        <sz val="8"/>
        <color rgb="FF000000"/>
        <rFont val="Calibri"/>
        <family val="2"/>
      </rPr>
      <t>Aggregated data</t>
    </r>
    <r>
      <rPr>
        <sz val="8"/>
        <color rgb="FF000000"/>
        <rFont val="Calibri"/>
        <family val="2"/>
      </rPr>
      <t xml:space="preserve"> is calculated for the whole MOL Group including INA Group (if not, it is indicated in the table). The various breakdowns of data are based on the data from BI Data Port SDHR module. If data supply differs from the above mentioned methods, then it is indicated.</t>
    </r>
  </si>
  <si>
    <r>
      <t>Az</t>
    </r>
    <r>
      <rPr>
        <b/>
        <sz val="8"/>
        <color rgb="FF000000"/>
        <rFont val="Calibri"/>
        <family val="2"/>
      </rPr>
      <t xml:space="preserve"> összesített adat</t>
    </r>
    <r>
      <rPr>
        <sz val="8"/>
        <color rgb="FF000000"/>
        <rFont val="Calibri"/>
        <family val="2"/>
      </rPr>
      <t xml:space="preserve"> a teljes MOL-csoportra értendő, az INÁ-val együtt (ha nem, az a táblában jelölve van). A különböző bontások a BI Data Port SDHR modulon alapulnak. Ha az adat elérhetősége eltér, az jelezve van.</t>
    </r>
  </si>
  <si>
    <r>
      <rPr>
        <b/>
        <sz val="8"/>
        <color rgb="FF000000"/>
        <rFont val="Calibri"/>
        <family val="2"/>
      </rPr>
      <t xml:space="preserve">Total workforce: </t>
    </r>
    <r>
      <rPr>
        <sz val="8"/>
        <color rgb="FF000000"/>
        <rFont val="Calibri"/>
        <family val="2"/>
      </rPr>
      <t>Total number of people working in the reporting organisation on the last day of the reporting period (including part-time employees and employees with indefinite contracts).</t>
    </r>
  </si>
  <si>
    <r>
      <rPr>
        <b/>
        <sz val="8"/>
        <color rgb="FF000000"/>
        <rFont val="Calibri"/>
        <family val="2"/>
      </rPr>
      <t>Teljes munkaerő</t>
    </r>
    <r>
      <rPr>
        <sz val="8"/>
        <color rgb="FF000000"/>
        <rFont val="Calibri"/>
        <family val="2"/>
      </rPr>
      <t>: A szervezetben dolgozó összes személy a jelentéstételi időszak utolsó napján (részmunkaidős, és határozatlan munkaszerződéssel rendelkezők is).</t>
    </r>
  </si>
  <si>
    <r>
      <rPr>
        <b/>
        <sz val="8"/>
        <color rgb="FF000000"/>
        <rFont val="Calibri"/>
        <family val="2"/>
      </rPr>
      <t xml:space="preserve">Leavers: </t>
    </r>
    <r>
      <rPr>
        <sz val="8"/>
        <color rgb="FF000000"/>
        <rFont val="Calibri"/>
        <family val="2"/>
      </rPr>
      <t>Number of employees leaving the company during the reporting period voluntarily or due to dismissal, retirement, or death (outsourcing is not included).</t>
    </r>
  </si>
  <si>
    <r>
      <rPr>
        <b/>
        <sz val="8"/>
        <color rgb="FF000000"/>
        <rFont val="Calibri"/>
        <family val="2"/>
      </rPr>
      <t>Vállalatot elhagyók:</t>
    </r>
    <r>
      <rPr>
        <sz val="8"/>
        <color rgb="FF000000"/>
        <rFont val="Calibri"/>
        <family val="2"/>
      </rPr>
      <t xml:space="preserve"> a vállalatot a jelentéstételi időszakban önkéntesen, elbocsátás, nyugdíjazás vagy haláleset miatt elhagyók száma (kiszervezések nélkül).</t>
    </r>
  </si>
  <si>
    <r>
      <rPr>
        <b/>
        <sz val="8"/>
        <color rgb="FF000000"/>
        <rFont val="Calibri"/>
        <family val="2"/>
      </rPr>
      <t xml:space="preserve">Turnover rate: </t>
    </r>
    <r>
      <rPr>
        <sz val="8"/>
        <color rgb="FF000000"/>
        <rFont val="Calibri"/>
        <family val="2"/>
      </rPr>
      <t>the number of a given employee group leaving the company is divided by the number of full time employees in the same category.</t>
    </r>
  </si>
  <si>
    <r>
      <rPr>
        <b/>
        <sz val="8"/>
        <color rgb="FF000000"/>
        <rFont val="Calibri"/>
        <family val="2"/>
      </rPr>
      <t xml:space="preserve">Fluktuáció: </t>
    </r>
    <r>
      <rPr>
        <sz val="8"/>
        <color rgb="FF000000"/>
        <rFont val="Calibri"/>
        <family val="2"/>
      </rPr>
      <t>egy adott a vállalatot elhagyó munkavállalói csoport létszáma, osztva a teljes munkaidős munkavállalók számával.</t>
    </r>
  </si>
  <si>
    <r>
      <rPr>
        <b/>
        <sz val="8"/>
        <color rgb="FF000000"/>
        <rFont val="Calibri"/>
        <family val="2"/>
      </rPr>
      <t xml:space="preserve">Governance bodies: </t>
    </r>
    <r>
      <rPr>
        <sz val="8"/>
        <color rgb="FF000000"/>
        <rFont val="Calibri"/>
        <family val="2"/>
      </rPr>
      <t>2014-16:</t>
    </r>
    <r>
      <rPr>
        <b/>
        <sz val="8"/>
        <color rgb="FF000000"/>
        <rFont val="Calibri"/>
        <family val="2"/>
      </rPr>
      <t xml:space="preserve"> </t>
    </r>
    <r>
      <rPr>
        <sz val="8"/>
        <color rgb="FF000000"/>
        <rFont val="Calibri"/>
        <family val="2"/>
      </rPr>
      <t xml:space="preserve">Supervisory Boards and Boards of Directors of MOL Plc, TVK Plc, FGSZ Plc, Slovnaft a.s. and INA d.d. As of 2017: Supervisory Boards and Boards of Directors of MOL Group </t>
    </r>
  </si>
  <si>
    <r>
      <rPr>
        <b/>
        <sz val="8"/>
        <color rgb="FF000000"/>
        <rFont val="Calibri"/>
        <family val="2"/>
      </rPr>
      <t>Vezetői testület:</t>
    </r>
    <r>
      <rPr>
        <sz val="8"/>
        <color rgb="FF000000"/>
        <rFont val="Calibri"/>
        <family val="2"/>
      </rPr>
      <t xml:space="preserve"> 2014-2016: A MOL Nyrt., TVK, FGSZ, Slovnaft és INA cégek Felügyelőbizottságai és Igazgatóságai. 2017-től a MOL-csoport Felügyelőbizottságai és Igazgatóságai.</t>
    </r>
  </si>
  <si>
    <r>
      <rPr>
        <b/>
        <sz val="8"/>
        <color rgb="FF000000"/>
        <rFont val="Calibri"/>
        <family val="2"/>
      </rPr>
      <t>Trade unions and collective bargaining agreement:</t>
    </r>
    <r>
      <rPr>
        <sz val="8"/>
        <color rgb="FF000000"/>
        <rFont val="Calibri"/>
        <family val="2"/>
      </rPr>
      <t xml:space="preserve"> Data are from BI Data Port SDHR module. Collective bargaining agreements include those signed by the reporting organisation itself or by employer organisations of which it is a member. These agreements can be at the sector, national, regional, organisational, or workplace level.</t>
    </r>
  </si>
  <si>
    <r>
      <rPr>
        <b/>
        <sz val="8"/>
        <color rgb="FF000000"/>
        <rFont val="Calibri"/>
        <family val="2"/>
      </rPr>
      <t>Training refers to:</t>
    </r>
    <r>
      <rPr>
        <sz val="8"/>
        <color rgb="FF000000"/>
        <rFont val="Calibri"/>
        <family val="2"/>
      </rPr>
      <t xml:space="preserve"> All types of vocational training and instruction, paid educational leave provided by the reporting organisation for its employees, training or education pursued externally and paid for in whole or in part by the reporting organisation and training on specific topics such as health and safety. Training does not include on-site coaching by supervisors. Group level training data are from BI Data Port SDHR module.</t>
    </r>
  </si>
  <si>
    <r>
      <rPr>
        <b/>
        <sz val="8"/>
        <color rgb="FF000000"/>
        <rFont val="Calibri"/>
        <family val="2"/>
      </rPr>
      <t>Képzés:</t>
    </r>
    <r>
      <rPr>
        <sz val="8"/>
        <color rgb="FF000000"/>
        <rFont val="Calibri"/>
        <family val="2"/>
      </rPr>
      <t xml:space="preserve"> A szervezet által biztosított és fizetett minden szakmai oktatás és utasítás, fizetett tanulmányi szabadság; illetve különleges témák oktatása (mint az egészség és biztonság). A  vezetői telephelyi coaching nem része. Az adat a BI Data Port SDHSE modulból származik.</t>
    </r>
  </si>
  <si>
    <r>
      <rPr>
        <b/>
        <sz val="8"/>
        <rFont val="Calibri"/>
        <family val="2"/>
      </rPr>
      <t xml:space="preserve">Employee Engagement Survey </t>
    </r>
    <r>
      <rPr>
        <sz val="8"/>
        <rFont val="Calibri"/>
        <family val="2"/>
      </rPr>
      <t>Employee engagement is a strategic part of a healthy and productive workplace and a priority for sustaining and promoting our human capital and business strategy. We deploy biannually an employee engagement survey (the Roundtable Survey) in most of our companies within MOL Group and many of our locations worldwide. Since 2012, Aon Hewitt’s ‘Say, Stay, Strive’ model has been used. Engagement is calculated by determining each employee’s average response to the six engagement questions based on the Aon Hewitt six-point response scale. If the average rating for an employee equals or exceeds 4.5, that individual is assessed as ‘engaged’. The engagement score is the total proportion of employees who are ‘engaged’.</t>
    </r>
  </si>
  <si>
    <r>
      <rPr>
        <b/>
        <sz val="8"/>
        <rFont val="Calibri"/>
        <family val="2"/>
      </rPr>
      <t>Munkavállalói Elkötelezettség Felmérés:</t>
    </r>
    <r>
      <rPr>
        <sz val="8"/>
        <rFont val="Calibri"/>
        <family val="2"/>
      </rPr>
      <t xml:space="preserve"> A munkavállalói elkötelezettség a MOL-csoportban az egészséges és produktív munkahely stratégiai eleme, a humán tőke és üzleti stratégia egyik kiemelt prioritása. Kétévenként készítjük el a 'Kerekasztal felmérés' néven ismert munkavállalói elkötelezettség felmérést a legtöbb MOL-csoport vállalatnál. 2012 óta az Aon Hewitt-féle „Say, Stay, Strive” modellt alkalmazzuk. Az elkötelezettséget az egyes munkavállalók hat elkötelezettségi kérdésre adott válaszának átlaga alapján határozzuk meg az Aon Hewitt-féle hatpontos válaszadási skála mentén: Ha a munkavállaló átlagpontszáma eléri vagy meghaladja a 4,5 pontot, „elkötelezettnek” tekintjük. Az elkötelezettségi pontszám az elkötelezett munkavállalók arányát jelzi.</t>
    </r>
  </si>
  <si>
    <r>
      <rPr>
        <b/>
        <sz val="8"/>
        <rFont val="Calibri"/>
        <family val="2"/>
      </rPr>
      <t>HAY</t>
    </r>
    <r>
      <rPr>
        <sz val="8"/>
        <rFont val="Calibri"/>
        <family val="2"/>
      </rPr>
      <t>: MOL Group’s existing job grading system is based on the HAY methodology. HAY enables the company to manage a single, logical, transparent and consistent system that ensures the adequate treatment of its employees based on the nature of their work and their position within the company.</t>
    </r>
  </si>
  <si>
    <r>
      <rPr>
        <b/>
        <sz val="8"/>
        <rFont val="Calibri"/>
        <family val="2"/>
      </rPr>
      <t>HAY:</t>
    </r>
    <r>
      <rPr>
        <sz val="8"/>
        <rFont val="Calibri"/>
        <family val="2"/>
      </rPr>
      <t xml:space="preserve"> A MOL-csoport munkakör-besorolási rendszere a nemzetközileg ismert és elismert HAY módszertanra épül. A HAY rendszer lehetővé teszi egy átfogó, logikus, transzparens és konzisztens rendszer kialakítását, mely garantálja a munkavállalók megfelelő besorolását munkájuk és pozíciójuk alapján.</t>
    </r>
  </si>
  <si>
    <r>
      <rPr>
        <b/>
        <sz val="8"/>
        <rFont val="Calibri"/>
        <family val="2"/>
        <scheme val="minor"/>
      </rPr>
      <t>Donations in cash:</t>
    </r>
    <r>
      <rPr>
        <sz val="8"/>
        <rFont val="Calibri"/>
        <family val="2"/>
        <scheme val="minor"/>
      </rPr>
      <t xml:space="preserve"> a monetary support provided without any return consideration in a financial or other form. It is closely related to the social role and responsibility of the Company, and can contribute to the Company's positive image.</t>
    </r>
  </si>
  <si>
    <r>
      <rPr>
        <b/>
        <sz val="8"/>
        <rFont val="Calibri"/>
        <family val="2"/>
        <scheme val="minor"/>
      </rPr>
      <t>Pénzbeli adomány:</t>
    </r>
    <r>
      <rPr>
        <sz val="8"/>
        <rFont val="Calibri"/>
        <family val="2"/>
        <scheme val="minor"/>
      </rPr>
      <t xml:space="preserve"> Ellenszolgáltatás nélkül nyújtott pénzbeli juttatás, amely szorosan összefügg a vállalat társadalmi szerep- és felelősség vállalásával, valamint hozzájárul a vállalat társadalmi megítélésének pozitív megerősítéséhez.</t>
    </r>
  </si>
  <si>
    <r>
      <rPr>
        <b/>
        <sz val="8"/>
        <rFont val="Calibri"/>
        <family val="2"/>
        <scheme val="minor"/>
      </rPr>
      <t>Employee volunteering during paid working hours:</t>
    </r>
    <r>
      <rPr>
        <sz val="8"/>
        <rFont val="Calibri"/>
        <family val="2"/>
        <scheme val="minor"/>
      </rPr>
      <t xml:space="preserve"> Employee volunteering is a service provided by the company staff during paid working hours supporting communities or for charitable purposes.</t>
    </r>
  </si>
  <si>
    <r>
      <rPr>
        <b/>
        <sz val="8"/>
        <rFont val="Calibri"/>
        <family val="2"/>
        <scheme val="minor"/>
      </rPr>
      <t>Munkaidőben végzett önkéntes munka:</t>
    </r>
    <r>
      <rPr>
        <sz val="8"/>
        <rFont val="Calibri"/>
        <family val="2"/>
        <scheme val="minor"/>
      </rPr>
      <t xml:space="preserve"> A munkavállaló fizetett munkaidejében történő, közérdekből vagy jótékony célokhoz kapcsolódóan, ellenszolgáltatás nélkül végzett munka.</t>
    </r>
  </si>
  <si>
    <r>
      <rPr>
        <b/>
        <sz val="8"/>
        <rFont val="Calibri"/>
        <family val="2"/>
        <scheme val="minor"/>
      </rPr>
      <t>In-kind giving:</t>
    </r>
    <r>
      <rPr>
        <sz val="8"/>
        <rFont val="Calibri"/>
        <family val="2"/>
        <scheme val="minor"/>
      </rPr>
      <t xml:space="preserve"> a non-monetary support provided without any return consideration in a financial or other form, which is closely related to the social role and responsibility of the Company, and can contribute to the Company's positive image.</t>
    </r>
  </si>
  <si>
    <r>
      <rPr>
        <b/>
        <sz val="8"/>
        <rFont val="Calibri"/>
        <family val="2"/>
        <scheme val="minor"/>
      </rPr>
      <t>Természetbeni adomány:</t>
    </r>
    <r>
      <rPr>
        <sz val="8"/>
        <rFont val="Calibri"/>
        <family val="2"/>
        <scheme val="minor"/>
      </rPr>
      <t xml:space="preserve"> Ellenszolgáltatás nélkül nyújtott nem-pénzbeli juttatás, amely szorosan összefügg a vállalat társadalmi szerep- és felelősség vállalásával, valamint hozzájárul a vállalat társadalmi megítélésének pozitív megerősítéséhez.</t>
    </r>
  </si>
  <si>
    <r>
      <rPr>
        <b/>
        <sz val="8"/>
        <rFont val="Calibri"/>
        <family val="2"/>
        <scheme val="minor"/>
      </rPr>
      <t>Leverage (social investments)</t>
    </r>
    <r>
      <rPr>
        <sz val="8"/>
        <rFont val="Calibri"/>
        <family val="2"/>
        <scheme val="minor"/>
      </rPr>
      <t>: is the leverage of cash and resources coming from the employees, partners of a company or other third party donor, as a result of a social investment project implemented by the same company.</t>
    </r>
  </si>
  <si>
    <r>
      <rPr>
        <b/>
        <sz val="8"/>
        <rFont val="Calibri"/>
        <family val="2"/>
        <scheme val="minor"/>
      </rPr>
      <t>Forrás bevonás:</t>
    </r>
    <r>
      <rPr>
        <sz val="8"/>
        <rFont val="Calibri"/>
        <family val="2"/>
        <scheme val="minor"/>
      </rPr>
      <t xml:space="preserve"> A vállalkozás által a helyi közösség részére juttatott társadalmi befektetés eredményeképpen a vállalkozás munkavállalója, partnere, vagy egyéb harmadik fél által adott támogatást kiegészítő összeg, vagy befektetett munkaóra ellenértéke.</t>
    </r>
  </si>
  <si>
    <r>
      <rPr>
        <b/>
        <sz val="8"/>
        <rFont val="Calibri"/>
        <family val="2"/>
        <scheme val="minor"/>
      </rPr>
      <t>London Benchmarking Group (LBG)</t>
    </r>
    <r>
      <rPr>
        <sz val="8"/>
        <rFont val="Calibri"/>
        <family val="2"/>
        <scheme val="minor"/>
      </rPr>
      <t xml:space="preserve"> donation measurement methodology: It is an internationally acclaimed method to measure a company`s social investments. Over 300 companies worldwide are using the LBG methodology to measure, manage and report on the value, output, leverage and impact of such projects.</t>
    </r>
  </si>
  <si>
    <r>
      <rPr>
        <b/>
        <sz val="8"/>
        <rFont val="Calibri"/>
        <family val="2"/>
        <scheme val="minor"/>
      </rPr>
      <t xml:space="preserve">Social Investments: </t>
    </r>
    <r>
      <rPr>
        <sz val="8"/>
        <rFont val="Calibri"/>
        <family val="2"/>
        <scheme val="minor"/>
      </rPr>
      <t>The voluntary contribution of companies to communities located near their operations and to society at large with the aim to support external stakeholders in their fields of interest, typically through transfer of knowledge, skills or resources.</t>
    </r>
  </si>
  <si>
    <r>
      <rPr>
        <b/>
        <sz val="8"/>
        <rFont val="Calibri"/>
        <family val="2"/>
        <scheme val="minor"/>
      </rPr>
      <t>Társadalmi befektetések:</t>
    </r>
    <r>
      <rPr>
        <sz val="8"/>
        <rFont val="Calibri"/>
        <family val="2"/>
        <scheme val="minor"/>
      </rPr>
      <t xml:space="preserve"> A vállalatok részéről adott önkéntes hozzájárulás a működésük helye szerinti közösségek és a szélesebb értelemben vett társadalom részére azzal a céllal, hogy valamilyen előnyhöz juttassa a külső érintetteket, tipikusan tudás, ismeretek vagy erőforrások átadása révén.</t>
    </r>
  </si>
  <si>
    <r>
      <rPr>
        <b/>
        <sz val="8"/>
        <rFont val="Calibri"/>
        <family val="2"/>
        <scheme val="minor"/>
      </rPr>
      <t>Business and Human Rights:</t>
    </r>
    <r>
      <rPr>
        <sz val="8"/>
        <rFont val="Calibri"/>
        <family val="2"/>
        <scheme val="minor"/>
      </rPr>
      <t xml:space="preserve"> This area is examining the impact of a company’s activities on human rights, and proposes guidelines to manage these. In 2011, the UN Committee lead by Harvard Kennedy School of Government Professor John Ruggie published guidelines for states and companies regarding how to observe and manage their human rights impacts. MOL Group follows the resulting UN Guiding Principles on Business and Human Rights, and the corresponding general and sectorial indicator of the GRI Standards to devise its actions and report on activities.</t>
    </r>
  </si>
  <si>
    <r>
      <rPr>
        <b/>
        <sz val="8"/>
        <rFont val="Calibri"/>
        <family val="2"/>
        <scheme val="minor"/>
      </rPr>
      <t>Üzletvitel és emberi jogok:</t>
    </r>
    <r>
      <rPr>
        <sz val="8"/>
        <rFont val="Calibri"/>
        <family val="2"/>
        <scheme val="minor"/>
      </rPr>
      <t xml:space="preserve"> Ez a terület a vállalat üzletszerű tevékenységének hatását vizsgálja az általános emberi jogokra nézve és iránymutatást fogalmaz meg azok kezelésére. 2011-ben a John Ruggie professzor (Harvard Kennedy School of Government) vezette ENSZ bizottság nemzetközi iránymutatást fogalmazott meg, hogy a vállalatok és az államok hogyan vizsgálják és irányítsák emberi jogi hatásaikat. Az ún. „Az üzleti szféra és az emberi jogok közötti kapcsolat vezérelvei” a „Védelem, tisztelet, jogorvoslat’ elnevezésű keretrendszer végrehajtásáról” (UN Guiding Principles on Business and Human Rights) iránymutatást és az GRI G4 vonatkozó áltatlános és ágazati indikátorát követi a MOL-csoport is, hogy meghatározza a legfőbb cselekvési területeit.</t>
    </r>
  </si>
  <si>
    <r>
      <rPr>
        <b/>
        <sz val="8"/>
        <rFont val="Calibri"/>
        <family val="2"/>
        <scheme val="minor"/>
      </rPr>
      <t>London Benchmarking Group adomány mérési módszertan:</t>
    </r>
    <r>
      <rPr>
        <sz val="8"/>
        <rFont val="Calibri"/>
        <family val="2"/>
        <scheme val="minor"/>
      </rPr>
      <t xml:space="preserve">  A London Benchmarking Group módszertana egy nemzetközileg elismert eljárás a társaság társadalmi befektetésenek mérésére. A világon több mint 300 vállalat használja az LBG módszert az érték és az elért eredmények és ezek hozzájárulásának mérésére, kezelésére és a beszámolásra.</t>
    </r>
  </si>
  <si>
    <t>3) Az Etikai Panaszok lista témái kibővítésre kerültek 2019-ben. A korábbi évekre vonatkozó adat a 2014-2018 Adattárban található.</t>
  </si>
  <si>
    <t>4) Új bontás bevezetése 2019-ben. A korábbi évekre vonatkozó adat a 2014-2018 Adattárban található.</t>
  </si>
  <si>
    <t>5) Nemzetközi Kutatás és Termelé: Egyesült Királyság, Norvégia, Pakisztán, Omán, Irak kurdisztáni régiója, Oroszország és Kazahsztán.</t>
  </si>
  <si>
    <t>7) New system introduced in 2018. Total score is weighted average.</t>
  </si>
  <si>
    <t>7) 2018-ban új rendszer került bevezetésre. Az összpontszám súlyozott átlag.</t>
  </si>
  <si>
    <t>6) Egyéb kelet-közép-európai országok: Ausztria, Germany, Olaszország, Szerbia, Szlovénia, Csehország, és Montenegró</t>
  </si>
  <si>
    <r>
      <rPr>
        <b/>
        <sz val="8"/>
        <color rgb="FF000000"/>
        <rFont val="Calibri"/>
        <family val="2"/>
      </rPr>
      <t xml:space="preserve">Érdekvédelmi képviseletek és kollektív tárgyalási szerződések: </t>
    </r>
    <r>
      <rPr>
        <sz val="8"/>
        <color rgb="FF000000"/>
        <rFont val="Calibri"/>
        <family val="2"/>
      </rPr>
      <t>Az adat a BI Data Port SDHSE modulból származik. Kollektív tárgyalási szerződések körébe azok tartoznak, amelyeket maga a beszámolót készítő vállalat írt alá, vagy olyan munkáltatói szervezetek, amelyeknek a vállalat is tagja. Ezek a szerződések szektor, nemzeti, régiós, szervezeti vagy munkahelyi szinten is létrejöhetnek</t>
    </r>
  </si>
  <si>
    <t>Total Indirect GHG from product use, business trips and crude oil supply (Scope 3)</t>
  </si>
  <si>
    <r>
      <t>tonnes CO</t>
    </r>
    <r>
      <rPr>
        <b/>
        <vertAlign val="subscript"/>
        <sz val="10"/>
        <rFont val="Calibri"/>
        <family val="2"/>
        <charset val="238"/>
      </rPr>
      <t>2</t>
    </r>
    <r>
      <rPr>
        <b/>
        <sz val="10"/>
        <rFont val="Calibri"/>
        <family val="2"/>
        <charset val="238"/>
      </rPr>
      <t xml:space="preserve"> eq</t>
    </r>
  </si>
  <si>
    <t xml:space="preserve"> amelyből eladott termékek életciklus végi kezelése (polimerek esetén)</t>
  </si>
  <si>
    <t>GigaJoule</t>
  </si>
  <si>
    <t>GigaJoule / hordó</t>
  </si>
  <si>
    <t>GigaJoule / kilotonna</t>
  </si>
  <si>
    <r>
      <t>Metán (CH</t>
    </r>
    <r>
      <rPr>
        <vertAlign val="subscript"/>
        <sz val="11"/>
        <rFont val="Calibri"/>
        <family val="2"/>
        <scheme val="minor"/>
      </rPr>
      <t>4</t>
    </r>
    <r>
      <rPr>
        <sz val="11"/>
        <rFont val="Calibri"/>
        <family val="2"/>
        <scheme val="minor"/>
      </rPr>
      <t>) Kibocsátás szén-dioxid egyenértéken számolva</t>
    </r>
  </si>
  <si>
    <r>
      <t xml:space="preserve">   amelyből Downstream termelés</t>
    </r>
    <r>
      <rPr>
        <vertAlign val="superscript"/>
        <sz val="11"/>
        <rFont val="Calibri"/>
        <family val="2"/>
        <scheme val="minor"/>
      </rPr>
      <t>3</t>
    </r>
  </si>
  <si>
    <r>
      <t>CO</t>
    </r>
    <r>
      <rPr>
        <vertAlign val="subscript"/>
        <sz val="10"/>
        <rFont val="Calibri"/>
        <family val="2"/>
        <scheme val="minor"/>
      </rPr>
      <t>2</t>
    </r>
    <r>
      <rPr>
        <sz val="10"/>
        <rFont val="Calibri"/>
        <family val="2"/>
        <scheme val="minor"/>
      </rPr>
      <t xml:space="preserve"> egy.ért. mill. t-ban</t>
    </r>
  </si>
  <si>
    <r>
      <t>CO</t>
    </r>
    <r>
      <rPr>
        <b/>
        <vertAlign val="subscript"/>
        <sz val="10"/>
        <rFont val="Calibri"/>
        <family val="2"/>
        <scheme val="minor"/>
      </rPr>
      <t>2</t>
    </r>
    <r>
      <rPr>
        <b/>
        <sz val="10"/>
        <rFont val="Calibri"/>
        <family val="2"/>
        <scheme val="minor"/>
      </rPr>
      <t xml:space="preserve"> egy.ért. tonnában</t>
    </r>
  </si>
  <si>
    <r>
      <t>CO</t>
    </r>
    <r>
      <rPr>
        <vertAlign val="subscript"/>
        <sz val="10"/>
        <rFont val="Calibri"/>
        <family val="2"/>
        <scheme val="minor"/>
      </rPr>
      <t>2</t>
    </r>
    <r>
      <rPr>
        <sz val="10"/>
        <rFont val="Calibri"/>
        <family val="2"/>
        <scheme val="minor"/>
      </rPr>
      <t xml:space="preserve"> egy.ért. tonnában</t>
    </r>
  </si>
  <si>
    <r>
      <t>CO</t>
    </r>
    <r>
      <rPr>
        <b/>
        <vertAlign val="subscript"/>
        <sz val="10"/>
        <rFont val="Calibri"/>
        <family val="2"/>
        <scheme val="minor"/>
      </rPr>
      <t xml:space="preserve">2 </t>
    </r>
    <r>
      <rPr>
        <b/>
        <sz val="10"/>
        <rFont val="Calibri"/>
        <family val="2"/>
        <scheme val="minor"/>
      </rPr>
      <t>egy.ért. mill. t-ban</t>
    </r>
  </si>
  <si>
    <t>Veszélyes hulladék</t>
  </si>
  <si>
    <t>amelyből Finomítás</t>
  </si>
  <si>
    <t>amelyből Petrolkémia</t>
  </si>
  <si>
    <t>Nem veszélyes hulladék</t>
  </si>
  <si>
    <r>
      <t>Elfolyások száma (&gt;1m</t>
    </r>
    <r>
      <rPr>
        <vertAlign val="superscript"/>
        <sz val="11"/>
        <rFont val="Calibri"/>
        <family val="2"/>
        <scheme val="minor"/>
      </rPr>
      <t>3</t>
    </r>
    <r>
      <rPr>
        <sz val="11"/>
        <rFont val="Calibri"/>
        <family val="2"/>
        <scheme val="minor"/>
      </rPr>
      <t>)</t>
    </r>
  </si>
  <si>
    <t>Elfolyások száma (&gt;1 hordó)</t>
  </si>
  <si>
    <r>
      <t>Elfolyások mennyisége (&gt;1m</t>
    </r>
    <r>
      <rPr>
        <vertAlign val="superscript"/>
        <sz val="11"/>
        <rFont val="Calibri"/>
        <family val="2"/>
        <scheme val="minor"/>
      </rPr>
      <t>3</t>
    </r>
    <r>
      <rPr>
        <sz val="11"/>
        <rFont val="Calibri"/>
        <family val="2"/>
        <scheme val="minor"/>
      </rPr>
      <t>)</t>
    </r>
  </si>
  <si>
    <t>Elfolyások mennyisége (&gt;1 hordó)</t>
  </si>
  <si>
    <t>ebből ESI 8-10 rangsorú part menti területeket érintő</t>
  </si>
  <si>
    <t>cases/100mn worked hours</t>
  </si>
  <si>
    <t>cases/mn worked hours</t>
  </si>
  <si>
    <t>cases/mn worked h</t>
  </si>
  <si>
    <t>Fatalities - by business</t>
  </si>
  <si>
    <r>
      <t>Downstream termelés</t>
    </r>
    <r>
      <rPr>
        <vertAlign val="superscript"/>
        <sz val="11"/>
        <rFont val="Calibri"/>
        <family val="2"/>
        <scheme val="minor"/>
      </rPr>
      <t>2</t>
    </r>
  </si>
  <si>
    <t>Clean CCS ROACE (%) **</t>
  </si>
  <si>
    <t>Return On Average Capital Employed (ROACE)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</si>
</sst>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 _F_t_-;\-* #,##0\ _F_t_-;_-* &quot;-&quot;\ _F_t_-;_-@_-"/>
    <numFmt numFmtId="167" formatCode="_-* #,##0.00\ &quot;Ft&quot;_-;\-* #,##0.00\ &quot;Ft&quot;_-;_-* &quot;-&quot;??\ &quot;Ft&quot;_-;_-@_-"/>
    <numFmt numFmtId="168" formatCode="_-* #,##0.00\ _F_t_-;\-* #,##0.00\ _F_t_-;_-* &quot;-&quot;??\ _F_t_-;_-@_-"/>
    <numFmt numFmtId="169" formatCode="General_)"/>
    <numFmt numFmtId="170" formatCode="#,##0.0"/>
    <numFmt numFmtId="171" formatCode="#,##0;\(#,##0\)"/>
    <numFmt numFmtId="172" formatCode="#,##0.0;\(#,##0.0\)"/>
    <numFmt numFmtId="173" formatCode="_-* #,##0.00\ &quot;kn&quot;_-;\-* #,##0.00\ &quot;kn&quot;_-;_-* &quot;-&quot;??\ &quot;kn&quot;_-;_-@_-"/>
    <numFmt numFmtId="174" formatCode="_-* #,##0.00\ _k_n_-;\-* #,##0.00\ _k_n_-;_-* &quot;-&quot;??\ _k_n_-;_-@_-"/>
    <numFmt numFmtId="175" formatCode="0.0"/>
    <numFmt numFmtId="176" formatCode="#,##0.0;[Red]\-#,##0.0"/>
    <numFmt numFmtId="177" formatCode="#,##0;[Red]&quot;▲&quot;#,##0"/>
    <numFmt numFmtId="178" formatCode="0.0000"/>
    <numFmt numFmtId="179" formatCode="0.000"/>
    <numFmt numFmtId="180" formatCode="0;[Red]\-0"/>
    <numFmt numFmtId="181" formatCode="[DBNum3][$-411]&quot;平成&quot;e&quot;年&quot;m&quot;月&quot;d&quot;日&quot;"/>
    <numFmt numFmtId="182" formatCode="yy/mm/dd"/>
    <numFmt numFmtId="183" formatCode="[$-411]ge\.mm\.dd"/>
    <numFmt numFmtId="184" formatCode="_(* #,##0.0_);_(* \(#,##0.0\);_(* &quot;--- &quot;_)"/>
    <numFmt numFmtId="185" formatCode="#,##0;\-#,##0;&quot;-&quot;"/>
    <numFmt numFmtId="186" formatCode="###,###,##0;\-###,###,##0"/>
    <numFmt numFmtId="187" formatCode="###,###,###,##0;\-###,###,##0"/>
    <numFmt numFmtId="188" formatCode="0.0%"/>
    <numFmt numFmtId="189" formatCode="#\ ##0;[Red]\-#\ ##0"/>
    <numFmt numFmtId="190" formatCode="0.00\x;&quot;NEG&quot;"/>
    <numFmt numFmtId="191" formatCode="&quot;$&quot;#,##0.0_);\(&quot;$&quot;#,##0.0\)"/>
    <numFmt numFmtId="192" formatCode="&quot;$&quot;#,##0\ ;\(&quot;$&quot;#,##0\)"/>
    <numFmt numFmtId="193" formatCode="0.000_);[Red]\(0.000\)"/>
    <numFmt numFmtId="194" formatCode="#,##0.???_);\(#,##0.???\)"/>
    <numFmt numFmtId="195" formatCode="_-* #,##0.00\ [$€-1]_-;\-* #,##0.00\ [$€-1]_-;_-* &quot;-&quot;??\ [$€-1]_-"/>
    <numFmt numFmtId="196" formatCode="_-* #,##0.00\ _D_M_-;\-* #,##0.00\ _D_M_-;_-* &quot;-&quot;??\ _D_M_-;_-@_-"/>
    <numFmt numFmtId="197" formatCode="#,##0.0\ ;\(#,##0.0\)"/>
    <numFmt numFmtId="198" formatCode=";;;"/>
    <numFmt numFmtId="199" formatCode="###,###,##0;[Red]\-###,###,##0"/>
    <numFmt numFmtId="200" formatCode="000,000"/>
    <numFmt numFmtId="201" formatCode="#.\ ##0;[Red]\-#.\ ##0"/>
    <numFmt numFmtId="202" formatCode="###\ ###\ ##0;\-###\ ###\ ##0"/>
    <numFmt numFmtId="203" formatCode="###\ ###\ ##0;[Red]\-###\ ###\ ##0"/>
    <numFmt numFmtId="204" formatCode="0.0\x"/>
    <numFmt numFmtId="205" formatCode="#,##0\ ;\(#,##0\)"/>
    <numFmt numFmtId="206" formatCode="#,##0.0000;[Red]\(#,##0.0000\)"/>
    <numFmt numFmtId="207" formatCode="&quot;DM&quot;#,##0;[Red]\-&quot;DM&quot;#,##0"/>
    <numFmt numFmtId="208" formatCode="_-&quot;€&quot;\ * #,##0_-;_-&quot;€&quot;\ * #,##0\-;_-&quot;€&quot;\ * &quot;-&quot;_-;_-@_-"/>
    <numFmt numFmtId="209" formatCode="[DBNum3]#,##0;[Red]\-#,##0"/>
    <numFmt numFmtId="210" formatCode="_-* #,##0.00\ &quot;Sk&quot;_-;\-* #,##0.00\ &quot;Sk&quot;_-;_-* &quot;-&quot;??\ &quot;Sk&quot;_-;_-@_-"/>
    <numFmt numFmtId="211" formatCode="#,##0.0000"/>
    <numFmt numFmtId="212" formatCode="mmm\-yyyy"/>
    <numFmt numFmtId="213" formatCode="0.00\ "/>
    <numFmt numFmtId="214" formatCode="_ * #,##0.00_)[$€-1]_ ;_ * \(#,##0.00\)[$€-1]_ ;_ * &quot;-&quot;??_)[$€-1]_ "/>
    <numFmt numFmtId="215" formatCode="@\ *."/>
    <numFmt numFmtId="216" formatCode="000000"/>
    <numFmt numFmtId="217" formatCode="[Red][=1]&quot;Error&quot;;&quot;OK&quot;"/>
    <numFmt numFmtId="218" formatCode="0000"/>
    <numFmt numFmtId="219" formatCode="_-* #,##0\ _k_n_-;\-* #,##0\ _k_n_-;_-* &quot;-&quot;??\ _k_n_-;_-@_-"/>
    <numFmt numFmtId="220" formatCode="##,#0_;\(#,##0\);&quot;-&quot;??_);@"/>
    <numFmt numFmtId="221" formatCode="*(#,##0\);*#\,##0_);&quot;-&quot;??_);@"/>
    <numFmt numFmtId="222" formatCode="_*\(#,##0\);_*#,##0_);&quot;-&quot;??_);@"/>
    <numFmt numFmtId="223" formatCode="_-* #,##0.00_р_._-;\-* #,##0.00_р_._-;_-* &quot;-&quot;??_р_._-;_-@_-"/>
    <numFmt numFmtId="224" formatCode="#,##0.000000_);\(#,##0.000000\)"/>
    <numFmt numFmtId="225" formatCode="* \(#,##0\);* #,##0_);&quot;-&quot;??_);@"/>
    <numFmt numFmtId="226" formatCode="#,##0_);\(#,##0\);&quot;-&quot;??_);@"/>
    <numFmt numFmtId="227" formatCode="* #,##0_);* \(#,##0\);&quot;-&quot;??_);@"/>
    <numFmt numFmtId="228" formatCode="dd\.mm\.yyyy&quot;г.&quot;"/>
    <numFmt numFmtId="229" formatCode="_(* #,##0.0000_);_(* \(#,##0.0000\);_(* &quot;-&quot;?_);_(@_)"/>
    <numFmt numFmtId="230" formatCode="_(* #,##0.0_);_(* \(#,##0.0\);_(* &quot;-&quot;_);_(@_)"/>
    <numFmt numFmtId="231" formatCode="000"/>
    <numFmt numFmtId="232" formatCode="#,##0.00\ ;\(#,##0.00\)"/>
    <numFmt numFmtId="233" formatCode="0.0_)%;\(0.0\)%"/>
    <numFmt numFmtId="234" formatCode="0.00_)%;\(0.00\)%"/>
    <numFmt numFmtId="235" formatCode="0%_);\(0%\)"/>
    <numFmt numFmtId="236" formatCode="* \(#,##0.0\);* #,##0.0_);&quot;-&quot;??_);@"/>
    <numFmt numFmtId="237" formatCode="* \(#,##0.00\);* #,##0.00_);&quot;-&quot;??_);@"/>
    <numFmt numFmtId="238" formatCode="_(* \(#,##0.0\);_(* #,##0.0_);_(* &quot;-&quot;_);_(@_)"/>
    <numFmt numFmtId="239" formatCode="_(* \(#,##0.00\);_(* #,##0.00_);_(* &quot;-&quot;_);_(@_)"/>
    <numFmt numFmtId="240" formatCode="_(* \(#,##0.000\);_(* #,##0.000_);_(* &quot;-&quot;_);_(@_)"/>
    <numFmt numFmtId="241" formatCode="#,##0.000000;[Red]#,##0.000000"/>
    <numFmt numFmtId="242" formatCode="_ * #,##0_ ;_ * \(#,##0_ ;_ * &quot;-&quot;_ ;_ @_ "/>
    <numFmt numFmtId="243" formatCode="&quot;$&quot;#,##0.000000;[Red]&quot;$&quot;#,##0.000000"/>
    <numFmt numFmtId="244" formatCode="#,##0.0000000_$"/>
    <numFmt numFmtId="245" formatCode="&quot;$&quot;\ #,##0.00"/>
    <numFmt numFmtId="246" formatCode="_ * #,##0_ ;_ * \(#,##0_)\ ;_ * &quot;-&quot;_ ;_ @_ "/>
    <numFmt numFmtId="247" formatCode="&quot;$&quot;\ #,##0"/>
    <numFmt numFmtId="248" formatCode="&quot;$&quot;"/>
    <numFmt numFmtId="249" formatCode="_._.* #,##0_)_%;_._.* \(#,##0\)_%;_._.* \ _)_%"/>
    <numFmt numFmtId="250" formatCode="yyyy"/>
    <numFmt numFmtId="251" formatCode="yyyy\ &quot;год&quot;"/>
    <numFmt numFmtId="252" formatCode="_-* #,##0_р_._-;\-* #,##0_р_._-;_-* &quot;-&quot;_р_._-;_-@_-"/>
    <numFmt numFmtId="253" formatCode="#,##0.00000000000"/>
    <numFmt numFmtId="254" formatCode="#,##0.000000000000"/>
    <numFmt numFmtId="255" formatCode="#,##0.00000000000000"/>
    <numFmt numFmtId="256" formatCode="#,##0.000000000000000"/>
    <numFmt numFmtId="257" formatCode="yyyy/mm/"/>
    <numFmt numFmtId="258" formatCode="#,##0.\-"/>
    <numFmt numFmtId="259" formatCode="yy/mm/dd\ \-\i\g"/>
    <numFmt numFmtId="260" formatCode="yy/mm/dd\ \-\t\ő\l"/>
    <numFmt numFmtId="261" formatCode="yyyy\.\ mmmm\ \ \ \ \ \."/>
    <numFmt numFmtId="262" formatCode="yyyy\.\ mmmm\ dd\."/>
    <numFmt numFmtId="263" formatCode="General\ \n\a\p"/>
    <numFmt numFmtId="264" formatCode="#,##0.00\ &quot;Pts&quot;;[Red]\-#,##0.00\ &quot;Pts&quot;"/>
    <numFmt numFmtId="265" formatCode="#,##0."/>
    <numFmt numFmtId="266" formatCode="m/d/yy\ h:mm"/>
    <numFmt numFmtId="267" formatCode="mmm\ dd\,\ yyyy"/>
    <numFmt numFmtId="268" formatCode="#,##0.00&quot; Pts&quot;;[Red]\-#,##0.00&quot; Pts&quot;"/>
    <numFmt numFmtId="269" formatCode="_(* #,##0.00_);_(* \(#,##0.00\);_(* \-??_);_(@_)"/>
    <numFmt numFmtId="270" formatCode="d&quot;, &quot;mmm\ yy"/>
    <numFmt numFmtId="271" formatCode="_-* #,##0_-;\(#,##0\);_-* \–_-;_-@_-"/>
    <numFmt numFmtId="272" formatCode="_(* #,##0.0_);_(* \(#,##0.0\);_(* \-_);_(@_)"/>
    <numFmt numFmtId="273" formatCode="mmm\ dd&quot;, &quot;yyyy"/>
    <numFmt numFmtId="274" formatCode="mm/yy"/>
    <numFmt numFmtId="275" formatCode="\$#,##0.00_);[Red]&quot;($&quot;#,##0.00\)"/>
    <numFmt numFmtId="276" formatCode="_ * #,##0.00_)\ _k_n_ ;_ * \(#,##0.00\)\ _k_n_ ;_ * &quot;-&quot;??_)\ _k_n_ ;_ @_ "/>
    <numFmt numFmtId="277" formatCode="mmmm\ d\,\ yyyy"/>
    <numFmt numFmtId="278" formatCode="_([$€]* #,##0.00_);_([$€]* \(#,##0.00\);_([$€]* &quot;-&quot;??_);_(@_)"/>
    <numFmt numFmtId="279" formatCode="0_);[Red]\(0\)"/>
    <numFmt numFmtId="280" formatCode="_(* #,##0.0_);[Red]_(* \(#,##0.0\);&quot;nm &quot;"/>
    <numFmt numFmtId="281" formatCode="0.00000_)"/>
    <numFmt numFmtId="282" formatCode="_-* #,##0.00\ &quot;F&quot;_-;\-* #,##0.00\ &quot;F&quot;_-;_-* &quot;-&quot;??\ &quot;F&quot;_-;_-@_-"/>
    <numFmt numFmtId="283" formatCode="_-&quot;€&quot;\ * #,##0_-;\-&quot;€&quot;\ * #,##0_-;_-&quot;€&quot;\ * &quot;-&quot;_-;_-@_-"/>
    <numFmt numFmtId="284" formatCode="[$-411]ge/mm/dd"/>
    <numFmt numFmtId="285" formatCode="#,##0.0000000000000"/>
    <numFmt numFmtId="286" formatCode="#,##0.0_);\(#,##0.0\)"/>
    <numFmt numFmtId="287" formatCode="_-* #,##0.00\ _S_k_-;\-* #,##0.00\ _S_k_-;_-* &quot;-&quot;??\ _S_k_-;_-@_-"/>
    <numFmt numFmtId="288" formatCode="_-* #,##0.000\ _F_t_-;\-* #,##0.000\ _F_t_-;_-* &quot;-&quot;???\ _F_t_-;_-@_-"/>
    <numFmt numFmtId="289" formatCode="&quot;\&quot;#,##0.00;[Red]&quot;\&quot;\-#,##0.00"/>
    <numFmt numFmtId="290" formatCode="&quot;\&quot;#,##0;[Red]&quot;\&quot;\-#,##0"/>
    <numFmt numFmtId="291" formatCode="#."/>
    <numFmt numFmtId="292" formatCode="#.00"/>
    <numFmt numFmtId="293" formatCode="_-&quot;L.&quot;\ * #,##0.00_-;\-&quot;L.&quot;\ * #,##0.00_-;_-&quot;L.&quot;\ * &quot;-&quot;??_-;_-@_-"/>
    <numFmt numFmtId="294" formatCode="#,##0.00;\(#,##0.00\)"/>
    <numFmt numFmtId="295" formatCode="0.0\_x000a_\'%"/>
    <numFmt numFmtId="296" formatCode="0.00_);\(0.00\)"/>
    <numFmt numFmtId="297" formatCode="0.0_);\(0.0\)"/>
    <numFmt numFmtId="298" formatCode="0_);\(0\)"/>
  </numFmts>
  <fonts count="450">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vertAlign val="superscript"/>
      <sz val="11"/>
      <name val="Calibri"/>
      <family val="2"/>
      <scheme val="minor"/>
    </font>
    <font>
      <sz val="10"/>
      <color rgb="FF000000"/>
      <name val="Arial"/>
      <family val="2"/>
      <charset val="238"/>
    </font>
    <font>
      <b/>
      <sz val="11"/>
      <color theme="0"/>
      <name val="Calibri"/>
      <family val="2"/>
      <scheme val="minor"/>
    </font>
    <font>
      <b/>
      <sz val="11"/>
      <name val="Calibri"/>
      <family val="2"/>
      <scheme val="minor"/>
    </font>
    <font>
      <b/>
      <vertAlign val="superscript"/>
      <sz val="11"/>
      <color theme="0"/>
      <name val="Calibri"/>
      <family val="2"/>
      <scheme val="minor"/>
    </font>
    <font>
      <b/>
      <sz val="11"/>
      <color indexed="9"/>
      <name val="Calibri"/>
      <family val="2"/>
      <scheme val="minor"/>
    </font>
    <font>
      <sz val="10"/>
      <color theme="1"/>
      <name val="Calibri"/>
      <family val="2"/>
      <scheme val="minor"/>
    </font>
    <font>
      <u/>
      <sz val="11"/>
      <color theme="10"/>
      <name val="Calibri"/>
      <family val="2"/>
      <charset val="238"/>
      <scheme val="minor"/>
    </font>
    <font>
      <u/>
      <sz val="11"/>
      <color theme="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Wingdings"/>
      <charset val="2"/>
    </font>
    <font>
      <sz val="10"/>
      <color theme="1"/>
      <name val="Arial"/>
      <family val="2"/>
    </font>
    <font>
      <sz val="11"/>
      <color rgb="FFFF0000"/>
      <name val="Calibri"/>
      <family val="2"/>
      <scheme val="minor"/>
    </font>
    <font>
      <b/>
      <sz val="11"/>
      <color rgb="FFFF0000"/>
      <name val="Calibri"/>
      <family val="2"/>
      <charset val="238"/>
      <scheme val="minor"/>
    </font>
    <font>
      <b/>
      <sz val="10"/>
      <name val="Calibri"/>
      <family val="2"/>
      <scheme val="minor"/>
    </font>
    <font>
      <sz val="10"/>
      <name val="Calibri"/>
      <family val="2"/>
      <scheme val="minor"/>
    </font>
    <font>
      <b/>
      <sz val="10"/>
      <color theme="1"/>
      <name val="Calibri"/>
      <family val="2"/>
      <scheme val="minor"/>
    </font>
    <font>
      <b/>
      <sz val="10"/>
      <color indexed="9"/>
      <name val="Calibri"/>
      <family val="2"/>
      <scheme val="minor"/>
    </font>
    <font>
      <sz val="11"/>
      <color theme="1"/>
      <name val="Calibri"/>
      <family val="2"/>
    </font>
    <font>
      <sz val="11"/>
      <name val="Calibri"/>
      <family val="2"/>
    </font>
    <font>
      <b/>
      <u/>
      <sz val="11"/>
      <color theme="0"/>
      <name val="Calibri"/>
      <family val="2"/>
      <scheme val="minor"/>
    </font>
    <font>
      <sz val="11"/>
      <color theme="4"/>
      <name val="Calibri"/>
      <family val="2"/>
      <charset val="238"/>
      <scheme val="minor"/>
    </font>
    <font>
      <b/>
      <vertAlign val="superscript"/>
      <sz val="11"/>
      <name val="Calibri"/>
      <family val="2"/>
      <scheme val="minor"/>
    </font>
    <font>
      <sz val="10"/>
      <color rgb="FF00B050"/>
      <name val="Calibri"/>
      <family val="2"/>
      <scheme val="minor"/>
    </font>
    <font>
      <sz val="11"/>
      <color rgb="FF00B050"/>
      <name val="Calibri"/>
      <family val="2"/>
      <scheme val="minor"/>
    </font>
    <font>
      <b/>
      <sz val="10"/>
      <color theme="1"/>
      <name val="Calibri"/>
      <family val="2"/>
      <charset val="238"/>
      <scheme val="minor"/>
    </font>
    <font>
      <sz val="8"/>
      <color theme="1"/>
      <name val="Arial"/>
      <family val="2"/>
      <charset val="238"/>
    </font>
    <font>
      <sz val="10"/>
      <color rgb="FFFF0000"/>
      <name val="Calibri"/>
      <family val="2"/>
      <scheme val="minor"/>
    </font>
    <font>
      <b/>
      <sz val="10"/>
      <name val="Calibri"/>
      <family val="2"/>
      <charset val="238"/>
      <scheme val="minor"/>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vertAlign val="subscript"/>
      <sz val="11"/>
      <name val="Calibri"/>
      <family val="2"/>
      <charset val="238"/>
    </font>
    <font>
      <b/>
      <sz val="11"/>
      <name val="Calibri"/>
      <family val="2"/>
      <charset val="238"/>
    </font>
    <font>
      <b/>
      <sz val="10"/>
      <name val="Calibri"/>
      <family val="2"/>
    </font>
    <font>
      <b/>
      <vertAlign val="subscript"/>
      <sz val="10"/>
      <name val="Calibri"/>
      <family val="2"/>
    </font>
    <font>
      <b/>
      <sz val="11"/>
      <color rgb="FF000000"/>
      <name val="Calibri"/>
      <family val="2"/>
    </font>
    <font>
      <sz val="10"/>
      <name val="Calibri"/>
      <family val="2"/>
    </font>
    <font>
      <vertAlign val="subscript"/>
      <sz val="10"/>
      <name val="Calibri"/>
      <family val="2"/>
    </font>
    <font>
      <b/>
      <sz val="11"/>
      <color rgb="FF000000"/>
      <name val="Calibri"/>
      <family val="2"/>
      <charset val="238"/>
    </font>
    <font>
      <sz val="11"/>
      <color rgb="FF000000"/>
      <name val="Calibri"/>
      <family val="2"/>
      <charset val="238"/>
    </font>
    <font>
      <sz val="10"/>
      <color rgb="FF000000"/>
      <name val="Calibri"/>
      <family val="2"/>
    </font>
    <font>
      <vertAlign val="superscript"/>
      <sz val="11"/>
      <name val="Calibri"/>
      <family val="2"/>
    </font>
    <font>
      <b/>
      <vertAlign val="superscript"/>
      <sz val="11"/>
      <name val="Calibri"/>
      <family val="2"/>
    </font>
    <font>
      <b/>
      <vertAlign val="subscript"/>
      <sz val="10"/>
      <name val="Calibri"/>
      <family val="2"/>
      <charset val="238"/>
    </font>
    <font>
      <b/>
      <vertAlign val="subscript"/>
      <sz val="11"/>
      <name val="Calibri"/>
      <family val="2"/>
    </font>
    <font>
      <b/>
      <sz val="10"/>
      <color rgb="FF000000"/>
      <name val="Calibri"/>
      <family val="2"/>
    </font>
    <font>
      <vertAlign val="subscript"/>
      <sz val="11"/>
      <color rgb="FF000000"/>
      <name val="Calibri"/>
      <family val="2"/>
    </font>
    <font>
      <vertAlign val="subscript"/>
      <sz val="10"/>
      <color rgb="FF000000"/>
      <name val="Calibri"/>
      <family val="2"/>
    </font>
    <font>
      <vertAlign val="subscript"/>
      <sz val="11"/>
      <name val="Calibri"/>
      <family val="2"/>
    </font>
    <font>
      <sz val="10"/>
      <color rgb="FFFF0000"/>
      <name val="Calibri"/>
      <family val="2"/>
    </font>
    <font>
      <b/>
      <sz val="10"/>
      <color rgb="FF000000"/>
      <name val="Calibri"/>
      <family val="2"/>
      <charset val="238"/>
    </font>
    <font>
      <b/>
      <sz val="10"/>
      <color rgb="FFFFFFFF"/>
      <name val="Calibri"/>
      <family val="2"/>
    </font>
    <font>
      <sz val="8"/>
      <name val="Calibri"/>
      <family val="2"/>
    </font>
    <font>
      <sz val="10"/>
      <color rgb="FF00B050"/>
      <name val="Calibri"/>
      <family val="2"/>
    </font>
    <font>
      <b/>
      <sz val="8"/>
      <name val="Calibri"/>
      <family val="2"/>
    </font>
    <font>
      <b/>
      <vertAlign val="subscript"/>
      <sz val="8"/>
      <name val="Calibri"/>
      <family val="2"/>
    </font>
    <font>
      <sz val="11"/>
      <color rgb="FFFF0000"/>
      <name val="Calibri"/>
      <family val="2"/>
    </font>
    <font>
      <b/>
      <vertAlign val="superscript"/>
      <sz val="10"/>
      <color rgb="FF000000"/>
      <name val="Calibri"/>
      <family val="2"/>
    </font>
    <font>
      <vertAlign val="superscript"/>
      <sz val="10"/>
      <name val="Calibri"/>
      <family val="2"/>
    </font>
    <font>
      <b/>
      <vertAlign val="superscript"/>
      <sz val="10"/>
      <name val="Calibri"/>
      <family val="2"/>
      <charset val="238"/>
    </font>
    <font>
      <sz val="10"/>
      <name val="Calibri"/>
      <family val="2"/>
      <charset val="238"/>
    </font>
    <font>
      <vertAlign val="superscript"/>
      <sz val="10"/>
      <color rgb="FF000000"/>
      <name val="Calibri"/>
      <family val="2"/>
    </font>
    <font>
      <b/>
      <sz val="10"/>
      <color rgb="FFFF0000"/>
      <name val="Calibri"/>
      <family val="2"/>
    </font>
    <font>
      <b/>
      <vertAlign val="superscript"/>
      <sz val="11"/>
      <color rgb="FFFFFFFF"/>
      <name val="Calibri"/>
      <family val="2"/>
    </font>
    <font>
      <vertAlign val="superscript"/>
      <sz val="11"/>
      <color rgb="FF000000"/>
      <name val="Calibri"/>
      <family val="2"/>
    </font>
    <font>
      <sz val="10"/>
      <color rgb="FFFF0000"/>
      <name val="Calibri"/>
      <family val="2"/>
      <charset val="238"/>
    </font>
    <font>
      <sz val="11"/>
      <color rgb="FFFFFFFF"/>
      <name val="Calibri"/>
      <family val="2"/>
    </font>
    <font>
      <b/>
      <sz val="11"/>
      <color rgb="FFFF0000"/>
      <name val="Calibri"/>
      <family val="2"/>
    </font>
    <font>
      <sz val="11"/>
      <color rgb="FFFFFFFF"/>
      <name val="Calibri"/>
      <family val="2"/>
      <charset val="238"/>
    </font>
    <font>
      <sz val="10"/>
      <color rgb="FF000000"/>
      <name val="Calibri"/>
      <family val="2"/>
      <charset val="238"/>
    </font>
    <font>
      <sz val="11"/>
      <color rgb="FF00B050"/>
      <name val="Calibri"/>
      <family val="2"/>
    </font>
    <font>
      <b/>
      <sz val="11"/>
      <color theme="1"/>
      <name val="Calibri"/>
      <family val="2"/>
    </font>
    <font>
      <b/>
      <vertAlign val="superscript"/>
      <sz val="11"/>
      <color theme="1"/>
      <name val="Calibri"/>
      <family val="2"/>
      <scheme val="minor"/>
    </font>
    <font>
      <vertAlign val="subscript"/>
      <sz val="8"/>
      <name val="Calibri"/>
      <family val="2"/>
    </font>
    <font>
      <sz val="8"/>
      <color rgb="FF00B050"/>
      <name val="Calibri"/>
      <family val="2"/>
    </font>
    <font>
      <vertAlign val="superscript"/>
      <sz val="8"/>
      <name val="Calibri"/>
      <family val="2"/>
    </font>
    <font>
      <sz val="8"/>
      <color rgb="FF000000"/>
      <name val="Calibri"/>
      <family val="2"/>
    </font>
    <font>
      <b/>
      <sz val="8"/>
      <color rgb="FF000000"/>
      <name val="Calibri"/>
      <family val="2"/>
    </font>
    <font>
      <sz val="8"/>
      <color theme="1"/>
      <name val="Calibri"/>
      <family val="2"/>
    </font>
    <font>
      <sz val="8"/>
      <name val="Calibri"/>
      <family val="2"/>
      <scheme val="minor"/>
    </font>
    <font>
      <sz val="8"/>
      <color theme="1"/>
      <name val="Calibri"/>
      <family val="2"/>
      <scheme val="minor"/>
    </font>
    <font>
      <b/>
      <sz val="8"/>
      <name val="Calibri"/>
      <family val="2"/>
      <scheme val="minor"/>
    </font>
    <font>
      <sz val="8"/>
      <color rgb="FF00B050"/>
      <name val="Calibri"/>
      <family val="2"/>
      <scheme val="minor"/>
    </font>
    <font>
      <vertAlign val="subscript"/>
      <sz val="11"/>
      <name val="Calibri"/>
      <family val="2"/>
      <scheme val="minor"/>
    </font>
    <font>
      <vertAlign val="subscript"/>
      <sz val="10"/>
      <name val="Calibri"/>
      <family val="2"/>
      <scheme val="minor"/>
    </font>
    <font>
      <b/>
      <vertAlign val="subscript"/>
      <sz val="10"/>
      <name val="Calibri"/>
      <family val="2"/>
      <scheme val="minor"/>
    </font>
  </fonts>
  <fills count="20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lightUp">
        <bgColor rgb="FFE1FCFF"/>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solid">
        <fgColor theme="1" tint="0.499984740745262"/>
        <bgColor indexed="64"/>
      </patternFill>
    </fill>
    <fill>
      <patternFill patternType="lightUp">
        <bgColor theme="0" tint="-0.14999847407452621"/>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lightUp">
        <fgColor rgb="FF000000"/>
        <bgColor rgb="FFD9D9D9"/>
      </patternFill>
    </fill>
    <fill>
      <patternFill patternType="solid">
        <fgColor rgb="FFC0C0C0"/>
        <bgColor rgb="FF000000"/>
      </patternFill>
    </fill>
    <fill>
      <patternFill patternType="solid">
        <fgColor rgb="FFBFBFB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s>
  <cellStyleXfs count="37245">
    <xf numFmtId="0" fontId="0" fillId="0" borderId="0"/>
    <xf numFmtId="169" fontId="12" fillId="0" borderId="0"/>
    <xf numFmtId="176" fontId="31" fillId="0" borderId="0"/>
    <xf numFmtId="177" fontId="32" fillId="0" borderId="1" applyFont="0" applyFill="0" applyBorder="0" applyAlignment="0" applyProtection="0">
      <alignment vertical="center"/>
    </xf>
    <xf numFmtId="0" fontId="33" fillId="0" borderId="0"/>
    <xf numFmtId="178" fontId="12" fillId="0" borderId="0" applyFont="0" applyFill="0" applyBorder="0" applyAlignment="0" applyProtection="0"/>
    <xf numFmtId="179" fontId="12" fillId="0" borderId="0" applyFont="0" applyFill="0" applyBorder="0" applyAlignment="0" applyProtection="0"/>
    <xf numFmtId="169" fontId="12" fillId="0" borderId="0"/>
    <xf numFmtId="38" fontId="34" fillId="0" borderId="2" applyNumberFormat="0" applyFont="0" applyFill="0" applyBorder="0">
      <alignment horizontal="distributed" vertical="center" justifyLastLine="1"/>
    </xf>
    <xf numFmtId="38" fontId="31" fillId="0" borderId="0">
      <alignment vertical="top"/>
    </xf>
    <xf numFmtId="177" fontId="31" fillId="0" borderId="0" applyNumberFormat="0" applyFont="0" applyFill="0" applyBorder="0" applyProtection="0">
      <alignment vertical="center"/>
    </xf>
    <xf numFmtId="177" fontId="31" fillId="0" borderId="0" applyNumberFormat="0" applyFont="0" applyFill="0" applyBorder="0" applyProtection="0">
      <alignment vertical="top"/>
    </xf>
    <xf numFmtId="38" fontId="35" fillId="0" borderId="0" applyNumberFormat="0" applyFont="0" applyFill="0" applyBorder="0">
      <alignment vertical="center" wrapText="1"/>
    </xf>
    <xf numFmtId="38" fontId="34" fillId="0" borderId="0" applyNumberFormat="0" applyFont="0" applyFill="0" applyBorder="0">
      <alignment vertical="top" wrapText="1"/>
    </xf>
    <xf numFmtId="175" fontId="36" fillId="0" borderId="3" applyFont="0" applyFill="0" applyBorder="0" applyAlignment="0" applyProtection="0">
      <alignment horizontal="center"/>
    </xf>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180" fontId="38" fillId="0" borderId="0" applyFill="0" applyBorder="0" applyAlignment="0" applyProtection="0"/>
    <xf numFmtId="177" fontId="31" fillId="0" borderId="0" applyFont="0" applyFill="0" applyBorder="0" applyAlignment="0" applyProtection="0">
      <alignment vertical="center"/>
    </xf>
    <xf numFmtId="2" fontId="36" fillId="0" borderId="0" applyFont="0" applyFill="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181" fontId="34" fillId="0" borderId="0" applyFont="0" applyFill="0" applyBorder="0" applyAlignment="0">
      <alignment horizontal="centerContinuous"/>
    </xf>
    <xf numFmtId="182" fontId="31" fillId="0" borderId="0" applyFont="0" applyBorder="0" applyAlignment="0">
      <alignment vertical="center"/>
    </xf>
    <xf numFmtId="183" fontId="34" fillId="0" borderId="0" applyFont="0" applyFill="0" applyBorder="0" applyAlignment="0" applyProtection="0"/>
    <xf numFmtId="14" fontId="31" fillId="0" borderId="0" applyFont="0" applyFill="0" applyBorder="0" applyAlignment="0">
      <alignment vertical="center"/>
    </xf>
    <xf numFmtId="0" fontId="39" fillId="16" borderId="0" applyNumberFormat="0" applyBorder="0" applyAlignment="0" applyProtection="0"/>
    <xf numFmtId="0" fontId="39" fillId="11"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6" borderId="0" applyNumberFormat="0" applyBorder="0" applyAlignment="0" applyProtection="0"/>
    <xf numFmtId="0" fontId="39"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2" borderId="0" applyNumberFormat="0" applyBorder="0" applyAlignment="0" applyProtection="0"/>
    <xf numFmtId="0" fontId="39" fillId="23"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1"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1" fillId="30" borderId="0" applyNumberFormat="0" applyBorder="0" applyAlignment="0" applyProtection="0"/>
    <xf numFmtId="0" fontId="39" fillId="1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1" fillId="30" borderId="0" applyNumberFormat="0" applyBorder="0" applyAlignment="0" applyProtection="0"/>
    <xf numFmtId="0" fontId="39" fillId="31"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1" borderId="0" applyNumberFormat="0" applyBorder="0" applyAlignment="0" applyProtection="0"/>
    <xf numFmtId="0" fontId="39" fillId="32" borderId="0" applyNumberFormat="0" applyBorder="0" applyAlignment="0" applyProtection="0"/>
    <xf numFmtId="0" fontId="40" fillId="33" borderId="0" applyNumberFormat="0" applyBorder="0" applyAlignment="0" applyProtection="0"/>
    <xf numFmtId="0" fontId="40" fillId="25" borderId="0" applyNumberFormat="0" applyBorder="0" applyAlignment="0" applyProtection="0"/>
    <xf numFmtId="0" fontId="41" fillId="34" borderId="0" applyNumberFormat="0" applyBorder="0" applyAlignment="0" applyProtection="0"/>
    <xf numFmtId="0" fontId="39" fillId="35" borderId="0" applyNumberFormat="0" applyBorder="0" applyAlignment="0" applyProtection="0"/>
    <xf numFmtId="184" fontId="42" fillId="0" borderId="0" applyFont="0" applyFill="0" applyBorder="0" applyAlignment="0" applyProtection="0"/>
    <xf numFmtId="43" fontId="43" fillId="0" borderId="0" applyFont="0" applyFill="0" applyBorder="0" applyAlignment="0" applyProtection="0"/>
    <xf numFmtId="1" fontId="44" fillId="0" borderId="0"/>
    <xf numFmtId="0" fontId="45" fillId="15" borderId="0" applyNumberFormat="0" applyBorder="0" applyAlignment="0" applyProtection="0"/>
    <xf numFmtId="0" fontId="46" fillId="18" borderId="4" applyNumberFormat="0" applyAlignment="0" applyProtection="0"/>
    <xf numFmtId="0" fontId="47" fillId="19" borderId="4" applyNumberFormat="0" applyAlignment="0" applyProtection="0"/>
    <xf numFmtId="4" fontId="48" fillId="0" borderId="5" applyNumberFormat="0" applyFill="0" applyAlignment="0" applyProtection="0"/>
    <xf numFmtId="4" fontId="48" fillId="0" borderId="0" applyNumberFormat="0" applyAlignment="0" applyProtection="0"/>
    <xf numFmtId="0" fontId="49" fillId="0" borderId="6" applyNumberFormat="0" applyFill="0" applyAlignment="0" applyProtection="0"/>
    <xf numFmtId="1" fontId="50" fillId="3" borderId="7"/>
    <xf numFmtId="175" fontId="12" fillId="0" borderId="0" applyFont="0" applyFill="0" applyBorder="0" applyAlignment="0" applyProtection="0"/>
    <xf numFmtId="185" fontId="51" fillId="0" borderId="0" applyFill="0" applyBorder="0" applyAlignment="0"/>
    <xf numFmtId="186" fontId="52" fillId="36" borderId="8">
      <protection hidden="1"/>
    </xf>
    <xf numFmtId="187" fontId="52" fillId="37" borderId="8">
      <protection hidden="1"/>
    </xf>
    <xf numFmtId="188" fontId="52" fillId="38" borderId="8">
      <alignment horizontal="right"/>
      <protection hidden="1"/>
    </xf>
    <xf numFmtId="189" fontId="52" fillId="38" borderId="8">
      <alignment horizontal="right"/>
    </xf>
    <xf numFmtId="0" fontId="53" fillId="18" borderId="4" applyNumberFormat="0" applyAlignment="0" applyProtection="0"/>
    <xf numFmtId="41" fontId="54" fillId="0" borderId="0" applyFont="0" applyFill="0" applyBorder="0" applyAlignment="0" applyProtection="0"/>
    <xf numFmtId="43" fontId="54" fillId="0" borderId="0" applyFont="0" applyFill="0" applyBorder="0" applyAlignment="0" applyProtection="0"/>
    <xf numFmtId="0" fontId="55" fillId="39" borderId="9" applyNumberFormat="0" applyAlignment="0" applyProtection="0"/>
    <xf numFmtId="0" fontId="56" fillId="0" borderId="0" applyNumberFormat="0" applyFill="0" applyBorder="0" applyAlignment="0" applyProtection="0"/>
    <xf numFmtId="0" fontId="57" fillId="0" borderId="10" applyNumberFormat="0" applyFill="0" applyAlignment="0" applyProtection="0"/>
    <xf numFmtId="0" fontId="58" fillId="0" borderId="11" applyNumberFormat="0" applyFill="0" applyAlignment="0" applyProtection="0"/>
    <xf numFmtId="0" fontId="59" fillId="0" borderId="12" applyNumberFormat="0" applyFill="0" applyAlignment="0" applyProtection="0"/>
    <xf numFmtId="0" fontId="59"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 fontId="12" fillId="40" borderId="0" applyFont="0" applyFill="0" applyBorder="0" applyAlignment="0" applyProtection="0"/>
    <xf numFmtId="0" fontId="61" fillId="3" borderId="13">
      <alignment horizontal="center" vertical="center"/>
    </xf>
    <xf numFmtId="0" fontId="62" fillId="39" borderId="9" applyNumberFormat="0" applyAlignment="0" applyProtection="0"/>
    <xf numFmtId="49" fontId="27" fillId="41" borderId="0"/>
    <xf numFmtId="190" fontId="63" fillId="0" borderId="0" applyFont="0" applyFill="0" applyBorder="0" applyAlignment="0" applyProtection="0">
      <alignment horizontal="right"/>
    </xf>
    <xf numFmtId="191" fontId="64" fillId="0" borderId="0" applyFont="0" applyFill="0" applyBorder="0" applyAlignment="0" applyProtection="0"/>
    <xf numFmtId="192" fontId="12" fillId="40" borderId="0" applyFont="0" applyFill="0" applyBorder="0" applyAlignment="0" applyProtection="0"/>
    <xf numFmtId="0" fontId="27" fillId="41" borderId="14">
      <alignment horizontal="center"/>
    </xf>
    <xf numFmtId="0" fontId="65" fillId="41" borderId="15">
      <alignment horizontal="center" vertical="top"/>
    </xf>
    <xf numFmtId="193" fontId="12" fillId="0" borderId="0" applyFont="0" applyFill="0" applyBorder="0" applyAlignment="0" applyProtection="0"/>
    <xf numFmtId="0" fontId="66" fillId="0" borderId="1" applyNumberFormat="0" applyFill="0" applyBorder="0" applyAlignment="0" applyProtection="0">
      <alignment horizontal="right"/>
    </xf>
    <xf numFmtId="194" fontId="12" fillId="13" borderId="16">
      <alignment horizontal="right"/>
    </xf>
    <xf numFmtId="14" fontId="63" fillId="0" borderId="0" applyFont="0" applyFill="0" applyBorder="0" applyAlignment="0" applyProtection="0"/>
    <xf numFmtId="8" fontId="67" fillId="0" borderId="0" applyFont="0" applyFill="0" applyBorder="0" applyAlignment="0" applyProtection="0"/>
    <xf numFmtId="42" fontId="67" fillId="0" borderId="0" applyFont="0" applyFill="0" applyBorder="0" applyAlignment="0" applyProtection="0"/>
    <xf numFmtId="0" fontId="12" fillId="0" borderId="0" applyFont="0" applyFill="0" applyBorder="0" applyAlignment="0" applyProtection="0"/>
    <xf numFmtId="43" fontId="68" fillId="0" borderId="0" applyFont="0" applyFill="0" applyBorder="0" applyAlignment="0" applyProtection="0"/>
    <xf numFmtId="0" fontId="55" fillId="39" borderId="9" applyNumberFormat="0" applyAlignment="0" applyProtection="0"/>
    <xf numFmtId="0" fontId="69" fillId="42" borderId="0" applyNumberFormat="0" applyBorder="0" applyAlignment="0" applyProtection="0"/>
    <xf numFmtId="0" fontId="69" fillId="43" borderId="0" applyNumberFormat="0" applyBorder="0" applyAlignment="0" applyProtection="0"/>
    <xf numFmtId="0" fontId="69" fillId="44" borderId="0" applyNumberFormat="0" applyBorder="0" applyAlignment="0" applyProtection="0"/>
    <xf numFmtId="0" fontId="12" fillId="45" borderId="0"/>
    <xf numFmtId="0" fontId="27" fillId="46" borderId="14">
      <alignment horizontal="center"/>
    </xf>
    <xf numFmtId="195" fontId="67" fillId="0" borderId="0" applyFont="0" applyFill="0" applyBorder="0" applyAlignment="0" applyProtection="0"/>
    <xf numFmtId="0" fontId="70" fillId="3" borderId="13">
      <alignment horizontal="center" vertical="center"/>
    </xf>
    <xf numFmtId="0" fontId="70" fillId="3" borderId="13">
      <alignment horizontal="center" vertical="center"/>
    </xf>
    <xf numFmtId="0" fontId="70" fillId="3" borderId="13">
      <alignment horizontal="center" vertical="center"/>
    </xf>
    <xf numFmtId="0" fontId="70" fillId="3" borderId="13">
      <alignment horizontal="center" vertical="center"/>
    </xf>
    <xf numFmtId="0" fontId="70" fillId="3" borderId="13">
      <alignment horizontal="center" vertical="center"/>
    </xf>
    <xf numFmtId="0" fontId="70" fillId="3" borderId="13">
      <alignment horizontal="center" vertical="center"/>
    </xf>
    <xf numFmtId="0" fontId="71" fillId="37" borderId="13">
      <alignment horizontal="center"/>
    </xf>
    <xf numFmtId="0" fontId="72" fillId="38" borderId="13">
      <alignment horizontal="center" vertical="center"/>
    </xf>
    <xf numFmtId="0" fontId="72" fillId="38" borderId="13">
      <alignment horizontal="center" vertical="center"/>
    </xf>
    <xf numFmtId="0" fontId="73" fillId="38" borderId="13">
      <alignment horizontal="center" vertical="center"/>
    </xf>
    <xf numFmtId="0" fontId="74" fillId="47" borderId="17">
      <alignment horizontal="center" vertical="center"/>
    </xf>
    <xf numFmtId="0" fontId="75" fillId="0" borderId="0" applyNumberForma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96" fontId="12" fillId="0" borderId="0" applyFont="0" applyFill="0" applyBorder="0" applyAlignment="0" applyProtection="0"/>
    <xf numFmtId="0" fontId="76" fillId="0" borderId="0" applyNumberFormat="0" applyFill="0" applyBorder="0" applyAlignment="0" applyProtection="0"/>
    <xf numFmtId="2" fontId="12" fillId="40" borderId="0" applyFont="0" applyFill="0" applyBorder="0" applyAlignment="0" applyProtection="0"/>
    <xf numFmtId="1" fontId="77" fillId="0" borderId="18" applyFont="0" applyFill="0" applyBorder="0" applyAlignment="0" applyProtection="0"/>
    <xf numFmtId="0" fontId="78" fillId="0" borderId="19" applyNumberFormat="0" applyFill="0" applyAlignment="0" applyProtection="0"/>
    <xf numFmtId="0" fontId="79" fillId="0" borderId="0" applyNumberFormat="0" applyFill="0" applyBorder="0" applyAlignment="0" applyProtection="0">
      <alignment vertical="top"/>
      <protection locked="0"/>
    </xf>
    <xf numFmtId="0" fontId="80" fillId="48" borderId="0" applyNumberFormat="0" applyBorder="0" applyAlignment="0" applyProtection="0"/>
    <xf numFmtId="0" fontId="81" fillId="48" borderId="0" applyNumberFormat="0" applyBorder="0" applyAlignment="0" applyProtection="0"/>
    <xf numFmtId="38" fontId="82" fillId="3" borderId="0" applyNumberFormat="0" applyBorder="0" applyAlignment="0" applyProtection="0"/>
    <xf numFmtId="0" fontId="83" fillId="49" borderId="6">
      <alignment vertical="top" wrapText="1"/>
    </xf>
    <xf numFmtId="0" fontId="84" fillId="0" borderId="20" applyNumberFormat="0" applyAlignment="0" applyProtection="0">
      <alignment horizontal="left" vertical="center"/>
    </xf>
    <xf numFmtId="0" fontId="84" fillId="0" borderId="21">
      <alignment horizontal="left" vertical="center"/>
    </xf>
    <xf numFmtId="197" fontId="85" fillId="0" borderId="0" applyNumberFormat="0"/>
    <xf numFmtId="0" fontId="86" fillId="3" borderId="6" applyNumberFormat="0">
      <alignment horizontal="left" vertical="top" wrapText="1"/>
    </xf>
    <xf numFmtId="198" fontId="87" fillId="0" borderId="0">
      <protection locked="0" hidden="1"/>
    </xf>
    <xf numFmtId="0" fontId="88" fillId="0" borderId="22" applyNumberFormat="0" applyFill="0" applyAlignment="0" applyProtection="0"/>
    <xf numFmtId="41" fontId="67" fillId="0" borderId="0" applyFont="0" applyFill="0" applyBorder="0" applyAlignment="0" applyProtection="0"/>
    <xf numFmtId="44" fontId="67" fillId="0" borderId="0" applyFont="0" applyFill="0" applyBorder="0" applyAlignment="0" applyProtection="0"/>
    <xf numFmtId="14" fontId="89" fillId="0" borderId="0" applyFont="0" applyFill="0" applyBorder="0" applyAlignment="0" applyProtection="0"/>
    <xf numFmtId="10" fontId="82" fillId="50" borderId="1" applyNumberFormat="0" applyBorder="0" applyAlignment="0" applyProtection="0"/>
    <xf numFmtId="0" fontId="90" fillId="0" borderId="0" applyNumberFormat="0" applyFill="0" applyBorder="0" applyAlignment="0">
      <protection locked="0"/>
    </xf>
    <xf numFmtId="199" fontId="91" fillId="2" borderId="4">
      <alignment horizontal="right"/>
      <protection locked="0"/>
    </xf>
    <xf numFmtId="200" fontId="91" fillId="2" borderId="4">
      <alignment horizontal="right"/>
      <protection locked="0"/>
    </xf>
    <xf numFmtId="200" fontId="91" fillId="51" borderId="23">
      <alignment horizontal="right"/>
      <protection locked="0"/>
    </xf>
    <xf numFmtId="49" fontId="91" fillId="2" borderId="4">
      <alignment horizontal="right"/>
      <protection locked="0"/>
    </xf>
    <xf numFmtId="201" fontId="92" fillId="2" borderId="4">
      <alignment horizontal="right"/>
      <protection locked="0"/>
    </xf>
    <xf numFmtId="199" fontId="91" fillId="51" borderId="24">
      <alignment horizontal="right"/>
      <protection locked="0"/>
    </xf>
    <xf numFmtId="10" fontId="93" fillId="51" borderId="24">
      <alignment horizontal="right"/>
      <protection locked="0"/>
    </xf>
    <xf numFmtId="200" fontId="91" fillId="2" borderId="4">
      <alignment horizontal="right"/>
      <protection locked="0"/>
    </xf>
    <xf numFmtId="202" fontId="52" fillId="38" borderId="8" applyProtection="0">
      <alignment horizontal="right"/>
      <protection locked="0"/>
    </xf>
    <xf numFmtId="203" fontId="93" fillId="3" borderId="0" applyProtection="0">
      <protection hidden="1"/>
    </xf>
    <xf numFmtId="199" fontId="91" fillId="52" borderId="4">
      <alignment horizontal="right"/>
      <protection locked="0"/>
    </xf>
    <xf numFmtId="188" fontId="91" fillId="2" borderId="4">
      <alignment horizontal="right"/>
      <protection locked="0"/>
    </xf>
    <xf numFmtId="1" fontId="94" fillId="2" borderId="4">
      <alignment horizontal="right"/>
      <protection locked="0"/>
    </xf>
    <xf numFmtId="1" fontId="94" fillId="2" borderId="4">
      <alignment horizontal="left"/>
      <protection locked="0"/>
    </xf>
    <xf numFmtId="1" fontId="95" fillId="2" borderId="4">
      <alignment horizontal="right"/>
      <protection locked="0"/>
    </xf>
    <xf numFmtId="199" fontId="94" fillId="51" borderId="24" applyNumberFormat="0" applyFont="0">
      <protection locked="0"/>
    </xf>
    <xf numFmtId="199" fontId="91" fillId="2" borderId="4">
      <protection locked="0"/>
    </xf>
    <xf numFmtId="0" fontId="96" fillId="19" borderId="4" applyNumberFormat="0" applyAlignment="0" applyProtection="0"/>
    <xf numFmtId="0" fontId="12" fillId="12" borderId="16" applyNumberFormat="0" applyFont="0" applyAlignment="0" applyProtection="0"/>
    <xf numFmtId="0" fontId="39" fillId="32"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53" borderId="0" applyNumberFormat="0" applyBorder="0" applyAlignment="0" applyProtection="0"/>
    <xf numFmtId="0" fontId="39" fillId="32" borderId="0" applyNumberFormat="0" applyBorder="0" applyAlignment="0" applyProtection="0"/>
    <xf numFmtId="0" fontId="39" fillId="54" borderId="0" applyNumberFormat="0" applyBorder="0" applyAlignment="0" applyProtection="0"/>
    <xf numFmtId="0" fontId="81" fillId="55" borderId="0" applyNumberFormat="0" applyBorder="0" applyAlignment="0" applyProtection="0"/>
    <xf numFmtId="3" fontId="12" fillId="47" borderId="2" applyFont="0" applyFill="0" applyBorder="0" applyAlignment="0" applyProtection="0">
      <protection locked="0"/>
    </xf>
    <xf numFmtId="0" fontId="97" fillId="13" borderId="25" applyNumberFormat="0" applyAlignment="0" applyProtection="0"/>
    <xf numFmtId="0" fontId="98" fillId="0" borderId="26" applyNumberFormat="0" applyFill="0" applyAlignment="0" applyProtection="0"/>
    <xf numFmtId="0" fontId="99" fillId="0" borderId="27" applyNumberFormat="0" applyFill="0" applyAlignment="0" applyProtection="0"/>
    <xf numFmtId="0" fontId="100" fillId="0" borderId="28" applyNumberFormat="0" applyFill="0" applyAlignment="0" applyProtection="0"/>
    <xf numFmtId="0" fontId="100" fillId="0" borderId="0" applyNumberFormat="0" applyFill="0" applyBorder="0" applyAlignment="0" applyProtection="0"/>
    <xf numFmtId="1" fontId="50" fillId="3" borderId="29"/>
    <xf numFmtId="0" fontId="75" fillId="0" borderId="0" applyNumberFormat="0" applyFill="0" applyBorder="0" applyAlignment="0" applyProtection="0"/>
    <xf numFmtId="0" fontId="94" fillId="3" borderId="30"/>
    <xf numFmtId="0" fontId="94" fillId="3" borderId="13"/>
    <xf numFmtId="0" fontId="94" fillId="3" borderId="31"/>
    <xf numFmtId="0" fontId="94" fillId="3" borderId="30"/>
    <xf numFmtId="0" fontId="94" fillId="3" borderId="32">
      <protection hidden="1"/>
    </xf>
    <xf numFmtId="0" fontId="94" fillId="3" borderId="30"/>
    <xf numFmtId="41" fontId="12" fillId="0" borderId="0" applyFont="0" applyFill="0" applyBorder="0" applyAlignment="0" applyProtection="0"/>
    <xf numFmtId="43"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04" fontId="63" fillId="0" borderId="0" applyFont="0" applyFill="0" applyBorder="0" applyAlignment="0" applyProtection="0">
      <alignment horizontal="right"/>
    </xf>
    <xf numFmtId="0" fontId="101" fillId="30" borderId="33">
      <alignment horizontal="center" vertical="center"/>
    </xf>
    <xf numFmtId="0" fontId="102" fillId="2" borderId="4">
      <alignment horizontal="center" vertical="center"/>
      <protection locked="0"/>
    </xf>
    <xf numFmtId="0" fontId="102" fillId="30" borderId="34">
      <alignment horizontal="centerContinuous" vertical="center"/>
    </xf>
    <xf numFmtId="0" fontId="103" fillId="3" borderId="35">
      <alignment horizontal="centerContinuous"/>
    </xf>
    <xf numFmtId="0" fontId="104" fillId="3" borderId="35">
      <alignment horizontal="centerContinuous"/>
    </xf>
    <xf numFmtId="0" fontId="104" fillId="3" borderId="36">
      <alignment horizontal="centerContinuous"/>
    </xf>
    <xf numFmtId="0" fontId="105" fillId="3" borderId="13"/>
    <xf numFmtId="0" fontId="104" fillId="3" borderId="32"/>
    <xf numFmtId="0" fontId="105" fillId="3" borderId="30"/>
    <xf numFmtId="0" fontId="106" fillId="3" borderId="31"/>
    <xf numFmtId="43" fontId="67" fillId="0" borderId="0" applyFont="0" applyFill="0" applyBorder="0" applyAlignment="0" applyProtection="0"/>
    <xf numFmtId="0" fontId="107" fillId="56" borderId="0" applyNumberFormat="0" applyBorder="0" applyAlignment="0" applyProtection="0"/>
    <xf numFmtId="0" fontId="108" fillId="56" borderId="0" applyNumberFormat="0" applyBorder="0" applyAlignment="0" applyProtection="0"/>
    <xf numFmtId="37" fontId="109" fillId="0" borderId="0"/>
    <xf numFmtId="205" fontId="63" fillId="0" borderId="0"/>
    <xf numFmtId="206" fontId="43" fillId="0" borderId="0"/>
    <xf numFmtId="39" fontId="63"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0" fontId="26" fillId="0" borderId="0"/>
    <xf numFmtId="0" fontId="37" fillId="0" borderId="0"/>
    <xf numFmtId="0" fontId="26" fillId="0" borderId="0"/>
    <xf numFmtId="0" fontId="26" fillId="0" borderId="0"/>
    <xf numFmtId="1" fontId="12" fillId="0" borderId="0"/>
    <xf numFmtId="1" fontId="12" fillId="0" borderId="0"/>
    <xf numFmtId="169" fontId="37" fillId="0" borderId="0"/>
    <xf numFmtId="169" fontId="37" fillId="0" borderId="0"/>
    <xf numFmtId="0" fontId="26" fillId="0" borderId="0"/>
    <xf numFmtId="0" fontId="37" fillId="0" borderId="0"/>
    <xf numFmtId="0" fontId="12" fillId="0" borderId="0"/>
    <xf numFmtId="0" fontId="26" fillId="0" borderId="0"/>
    <xf numFmtId="1" fontId="12" fillId="0" borderId="0"/>
    <xf numFmtId="0" fontId="110" fillId="3" borderId="0">
      <protection locked="0"/>
    </xf>
    <xf numFmtId="0" fontId="111" fillId="3" borderId="0">
      <protection hidden="1"/>
    </xf>
    <xf numFmtId="0" fontId="12" fillId="33" borderId="16" applyNumberFormat="0" applyFont="0" applyAlignment="0" applyProtection="0"/>
    <xf numFmtId="0" fontId="43" fillId="12" borderId="16" applyNumberFormat="0" applyFont="0" applyAlignment="0" applyProtection="0"/>
    <xf numFmtId="0" fontId="12" fillId="57"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7" applyProtection="0">
      <alignment horizontal="center" wrapText="1"/>
      <protection locked="0"/>
    </xf>
    <xf numFmtId="0" fontId="113" fillId="15" borderId="0" applyNumberFormat="0" applyBorder="0" applyAlignment="0" applyProtection="0"/>
    <xf numFmtId="0" fontId="114" fillId="0" borderId="38" applyNumberFormat="0" applyFill="0" applyAlignment="0" applyProtection="0"/>
    <xf numFmtId="9" fontId="63" fillId="0" borderId="0" applyFont="0" applyFill="0" applyBorder="0" applyAlignment="0" applyProtection="0"/>
    <xf numFmtId="10" fontId="63" fillId="0" borderId="0" applyFont="0" applyFill="0" applyBorder="0" applyAlignment="0" applyProtection="0"/>
    <xf numFmtId="10" fontId="43" fillId="0" borderId="0" applyFont="0" applyFill="0" applyBorder="0" applyAlignment="0" applyProtection="0"/>
    <xf numFmtId="9" fontId="12" fillId="0" borderId="0" applyFont="0" applyFill="0" applyBorder="0" applyAlignment="0" applyProtection="0"/>
    <xf numFmtId="0" fontId="115" fillId="37" borderId="13">
      <alignment horizontal="center" vertical="center"/>
    </xf>
    <xf numFmtId="194" fontId="12" fillId="57" borderId="16">
      <alignment horizontal="right"/>
    </xf>
    <xf numFmtId="199" fontId="92" fillId="3" borderId="39"/>
    <xf numFmtId="0" fontId="45" fillId="58" borderId="0" applyNumberFormat="0" applyBorder="0" applyAlignment="0" applyProtection="0"/>
    <xf numFmtId="4" fontId="116" fillId="56" borderId="40" applyNumberFormat="0" applyProtection="0">
      <alignment vertical="center"/>
    </xf>
    <xf numFmtId="4" fontId="117" fillId="59" borderId="40" applyNumberFormat="0" applyProtection="0">
      <alignment vertical="center"/>
    </xf>
    <xf numFmtId="4" fontId="117" fillId="56" borderId="40" applyNumberFormat="0" applyProtection="0">
      <alignment vertical="center"/>
    </xf>
    <xf numFmtId="4" fontId="116" fillId="59" borderId="40" applyNumberFormat="0" applyProtection="0">
      <alignment horizontal="left" vertical="center" indent="1"/>
    </xf>
    <xf numFmtId="4" fontId="116" fillId="56" borderId="40" applyNumberFormat="0" applyProtection="0">
      <alignment horizontal="left" vertical="center" indent="1"/>
    </xf>
    <xf numFmtId="0" fontId="116" fillId="59" borderId="40" applyNumberFormat="0" applyProtection="0">
      <alignment horizontal="left" vertical="top" indent="1"/>
    </xf>
    <xf numFmtId="0" fontId="116" fillId="56" borderId="40" applyNumberFormat="0" applyProtection="0">
      <alignment horizontal="left" vertical="top" indent="1"/>
    </xf>
    <xf numFmtId="4" fontId="116" fillId="60" borderId="0" applyNumberFormat="0" applyProtection="0">
      <alignment horizontal="left" vertical="center" indent="1"/>
    </xf>
    <xf numFmtId="4" fontId="116" fillId="10" borderId="0" applyNumberFormat="0" applyProtection="0">
      <alignment horizontal="left" vertical="center" indent="1"/>
    </xf>
    <xf numFmtId="4" fontId="51" fillId="15" borderId="40" applyNumberFormat="0" applyProtection="0">
      <alignment horizontal="right" vertical="center"/>
    </xf>
    <xf numFmtId="4" fontId="51" fillId="11" borderId="40" applyNumberFormat="0" applyProtection="0">
      <alignment horizontal="right" vertical="center"/>
    </xf>
    <xf numFmtId="4" fontId="51" fillId="27" borderId="40" applyNumberFormat="0" applyProtection="0">
      <alignment horizontal="right" vertical="center"/>
    </xf>
    <xf numFmtId="4" fontId="51" fillId="54" borderId="40" applyNumberFormat="0" applyProtection="0">
      <alignment horizontal="right" vertical="center"/>
    </xf>
    <xf numFmtId="4" fontId="51" fillId="61" borderId="40" applyNumberFormat="0" applyProtection="0">
      <alignment horizontal="right" vertical="center"/>
    </xf>
    <xf numFmtId="4" fontId="51" fillId="35" borderId="40" applyNumberFormat="0" applyProtection="0">
      <alignment horizontal="right" vertical="center"/>
    </xf>
    <xf numFmtId="4" fontId="51" fillId="17" borderId="40" applyNumberFormat="0" applyProtection="0">
      <alignment horizontal="right" vertical="center"/>
    </xf>
    <xf numFmtId="4" fontId="51" fillId="55" borderId="40" applyNumberFormat="0" applyProtection="0">
      <alignment horizontal="right" vertical="center"/>
    </xf>
    <xf numFmtId="4" fontId="51" fillId="62" borderId="40" applyNumberFormat="0" applyProtection="0">
      <alignment horizontal="right" vertical="center"/>
    </xf>
    <xf numFmtId="4" fontId="116" fillId="63" borderId="41" applyNumberFormat="0" applyProtection="0">
      <alignment horizontal="left" vertical="center" indent="1"/>
    </xf>
    <xf numFmtId="4" fontId="51" fillId="41" borderId="0" applyNumberFormat="0" applyProtection="0">
      <alignment horizontal="left" vertical="center" indent="1"/>
    </xf>
    <xf numFmtId="4" fontId="118" fillId="64" borderId="0" applyNumberFormat="0" applyProtection="0">
      <alignment horizontal="left" vertical="center" indent="1"/>
    </xf>
    <xf numFmtId="4" fontId="118" fillId="16" borderId="0" applyNumberFormat="0" applyProtection="0">
      <alignment horizontal="left" vertical="center" indent="1"/>
    </xf>
    <xf numFmtId="4" fontId="51" fillId="10" borderId="40" applyNumberFormat="0" applyProtection="0">
      <alignment horizontal="right" vertical="center"/>
    </xf>
    <xf numFmtId="4" fontId="28" fillId="41" borderId="0" applyNumberFormat="0" applyProtection="0">
      <alignment horizontal="left" vertical="center" indent="1"/>
    </xf>
    <xf numFmtId="4" fontId="28" fillId="41" borderId="0" applyNumberFormat="0" applyProtection="0">
      <alignment horizontal="left" vertical="center" indent="1"/>
    </xf>
    <xf numFmtId="4" fontId="28" fillId="60" borderId="0" applyNumberFormat="0" applyProtection="0">
      <alignment horizontal="left" vertical="center" indent="1"/>
    </xf>
    <xf numFmtId="4" fontId="28" fillId="10" borderId="0" applyNumberFormat="0" applyProtection="0">
      <alignment horizontal="left" vertical="center" indent="1"/>
    </xf>
    <xf numFmtId="0" fontId="12" fillId="64" borderId="40" applyNumberFormat="0" applyProtection="0">
      <alignment horizontal="left" vertical="center" indent="1"/>
    </xf>
    <xf numFmtId="0" fontId="12" fillId="16" borderId="40" applyNumberFormat="0" applyProtection="0">
      <alignment horizontal="left" vertical="center" indent="1"/>
    </xf>
    <xf numFmtId="0" fontId="12" fillId="64" borderId="40" applyNumberFormat="0" applyProtection="0">
      <alignment horizontal="left" vertical="top" indent="1"/>
    </xf>
    <xf numFmtId="0" fontId="12" fillId="16" borderId="40" applyNumberFormat="0" applyProtection="0">
      <alignment horizontal="left" vertical="top" indent="1"/>
    </xf>
    <xf numFmtId="0" fontId="12" fillId="60" borderId="40" applyNumberFormat="0" applyProtection="0">
      <alignment horizontal="left" vertical="center" indent="1"/>
    </xf>
    <xf numFmtId="0" fontId="12" fillId="10" borderId="40" applyNumberFormat="0" applyProtection="0">
      <alignment horizontal="left" vertical="center" indent="1"/>
    </xf>
    <xf numFmtId="0" fontId="12" fillId="60" borderId="40" applyNumberFormat="0" applyProtection="0">
      <alignment horizontal="left" vertical="top" indent="1"/>
    </xf>
    <xf numFmtId="0" fontId="12" fillId="10" borderId="40" applyNumberFormat="0" applyProtection="0">
      <alignment horizontal="left" vertical="top" indent="1"/>
    </xf>
    <xf numFmtId="0" fontId="12" fillId="65" borderId="40" applyNumberFormat="0" applyProtection="0">
      <alignment horizontal="left" vertical="center" indent="1"/>
    </xf>
    <xf numFmtId="0" fontId="12" fillId="14" borderId="40" applyNumberFormat="0" applyProtection="0">
      <alignment horizontal="left" vertical="center" indent="1"/>
    </xf>
    <xf numFmtId="0" fontId="12" fillId="65" borderId="40" applyNumberFormat="0" applyProtection="0">
      <alignment horizontal="left" vertical="top" indent="1"/>
    </xf>
    <xf numFmtId="0" fontId="12" fillId="14" borderId="40" applyNumberFormat="0" applyProtection="0">
      <alignment horizontal="left" vertical="top" indent="1"/>
    </xf>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66" borderId="40" applyNumberFormat="0" applyProtection="0">
      <alignment horizontal="left" vertical="top" indent="1"/>
    </xf>
    <xf numFmtId="0" fontId="12" fillId="41" borderId="40" applyNumberFormat="0" applyProtection="0">
      <alignment horizontal="left" vertical="top" indent="1"/>
    </xf>
    <xf numFmtId="0" fontId="12" fillId="0" borderId="0"/>
    <xf numFmtId="0" fontId="12" fillId="13" borderId="1" applyNumberFormat="0">
      <protection locked="0"/>
    </xf>
    <xf numFmtId="0" fontId="119" fillId="16" borderId="42" applyBorder="0"/>
    <xf numFmtId="4" fontId="51" fillId="50" borderId="40" applyNumberFormat="0" applyProtection="0">
      <alignment vertical="center"/>
    </xf>
    <xf numFmtId="4" fontId="51" fillId="12" borderId="40" applyNumberFormat="0" applyProtection="0">
      <alignment vertical="center"/>
    </xf>
    <xf numFmtId="4" fontId="120" fillId="50" borderId="40" applyNumberFormat="0" applyProtection="0">
      <alignment vertical="center"/>
    </xf>
    <xf numFmtId="4" fontId="120" fillId="12" borderId="40" applyNumberFormat="0" applyProtection="0">
      <alignment vertical="center"/>
    </xf>
    <xf numFmtId="4" fontId="51" fillId="50" borderId="40" applyNumberFormat="0" applyProtection="0">
      <alignment horizontal="left" vertical="center" indent="1"/>
    </xf>
    <xf numFmtId="4" fontId="51" fillId="12" borderId="40" applyNumberFormat="0" applyProtection="0">
      <alignment horizontal="left" vertical="center" indent="1"/>
    </xf>
    <xf numFmtId="0" fontId="51" fillId="50" borderId="40" applyNumberFormat="0" applyProtection="0">
      <alignment horizontal="left" vertical="top" indent="1"/>
    </xf>
    <xf numFmtId="0" fontId="51" fillId="12" borderId="40" applyNumberFormat="0" applyProtection="0">
      <alignment horizontal="left" vertical="top" indent="1"/>
    </xf>
    <xf numFmtId="4" fontId="51" fillId="41" borderId="40" applyNumberFormat="0" applyProtection="0">
      <alignment horizontal="right" vertical="center"/>
    </xf>
    <xf numFmtId="4" fontId="120" fillId="41" borderId="40" applyNumberFormat="0" applyProtection="0">
      <alignment horizontal="right" vertical="center"/>
    </xf>
    <xf numFmtId="4" fontId="51" fillId="10" borderId="40" applyNumberFormat="0" applyProtection="0">
      <alignment horizontal="left" vertical="center" indent="1"/>
    </xf>
    <xf numFmtId="0" fontId="51" fillId="60" borderId="40" applyNumberFormat="0" applyProtection="0">
      <alignment horizontal="left" vertical="top" indent="1"/>
    </xf>
    <xf numFmtId="0" fontId="51" fillId="10" borderId="40" applyNumberFormat="0" applyProtection="0">
      <alignment horizontal="left" vertical="top" indent="1"/>
    </xf>
    <xf numFmtId="4" fontId="121" fillId="67" borderId="0" applyNumberFormat="0" applyProtection="0">
      <alignment horizontal="left" vertical="center" indent="1"/>
    </xf>
    <xf numFmtId="4" fontId="121" fillId="67" borderId="0" applyNumberFormat="0" applyProtection="0">
      <alignment horizontal="left" vertical="center" indent="1"/>
    </xf>
    <xf numFmtId="0" fontId="82" fillId="68" borderId="1"/>
    <xf numFmtId="4" fontId="122" fillId="41" borderId="40" applyNumberFormat="0" applyProtection="0">
      <alignment horizontal="right" vertical="center"/>
    </xf>
    <xf numFmtId="0" fontId="123" fillId="69" borderId="0"/>
    <xf numFmtId="0" fontId="124" fillId="69" borderId="0"/>
    <xf numFmtId="0" fontId="125" fillId="69" borderId="43"/>
    <xf numFmtId="0" fontId="125" fillId="69" borderId="0"/>
    <xf numFmtId="0" fontId="123" fillId="2" borderId="43">
      <protection locked="0"/>
    </xf>
    <xf numFmtId="0" fontId="123" fillId="69" borderId="0"/>
    <xf numFmtId="0" fontId="126" fillId="47" borderId="0"/>
    <xf numFmtId="0" fontId="126" fillId="70" borderId="0"/>
    <xf numFmtId="0" fontId="126" fillId="71" borderId="0"/>
    <xf numFmtId="0" fontId="108" fillId="19" borderId="0" applyNumberFormat="0" applyBorder="0" applyAlignment="0" applyProtection="0"/>
    <xf numFmtId="0" fontId="127" fillId="0" borderId="0" applyNumberFormat="0" applyFill="0" applyBorder="0" applyAlignment="0" applyProtection="0"/>
    <xf numFmtId="0" fontId="128" fillId="0" borderId="0"/>
    <xf numFmtId="0" fontId="12" fillId="0" borderId="0"/>
    <xf numFmtId="0" fontId="12" fillId="0" borderId="0"/>
    <xf numFmtId="0" fontId="12" fillId="0" borderId="0"/>
    <xf numFmtId="169" fontId="129" fillId="0" borderId="0"/>
    <xf numFmtId="1" fontId="44" fillId="0" borderId="0"/>
    <xf numFmtId="169" fontId="129" fillId="0" borderId="0"/>
    <xf numFmtId="169" fontId="129" fillId="0" borderId="0"/>
    <xf numFmtId="169" fontId="129" fillId="0" borderId="0"/>
    <xf numFmtId="169" fontId="130" fillId="0" borderId="0"/>
    <xf numFmtId="169" fontId="130" fillId="0"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68" fillId="0" borderId="0" applyNumberFormat="0" applyFill="0" applyBorder="0" applyProtection="0">
      <alignment horizontal="center"/>
    </xf>
    <xf numFmtId="0" fontId="132" fillId="0" borderId="0" applyNumberFormat="0" applyFill="0" applyBorder="0" applyProtection="0">
      <alignment horizontal="center"/>
    </xf>
    <xf numFmtId="4" fontId="68" fillId="0" borderId="0" applyFill="0" applyBorder="0" applyAlignment="0" applyProtection="0"/>
    <xf numFmtId="0" fontId="133" fillId="0" borderId="0"/>
    <xf numFmtId="0" fontId="48" fillId="0" borderId="44" applyNumberFormat="0" applyAlignment="0" applyProtection="0"/>
    <xf numFmtId="0" fontId="12" fillId="0" borderId="0" applyNumberFormat="0" applyFont="0" applyAlignment="0" applyProtection="0"/>
    <xf numFmtId="0" fontId="134" fillId="0" borderId="44" applyNumberFormat="0" applyAlignment="0" applyProtection="0">
      <alignment horizontal="left" vertical="top"/>
    </xf>
    <xf numFmtId="0" fontId="135" fillId="0" borderId="0" applyNumberFormat="0" applyProtection="0">
      <alignment horizontal="left" vertical="top"/>
    </xf>
    <xf numFmtId="0" fontId="12" fillId="0" borderId="0" applyNumberFormat="0" applyFont="0" applyAlignment="0" applyProtection="0"/>
    <xf numFmtId="0" fontId="48" fillId="0" borderId="44">
      <alignment vertical="top"/>
    </xf>
    <xf numFmtId="0" fontId="135" fillId="0" borderId="0" applyNumberFormat="0" applyFill="0" applyBorder="0" applyProtection="0"/>
    <xf numFmtId="0" fontId="136" fillId="0" borderId="0" applyNumberFormat="0" applyFill="0" applyBorder="0" applyProtection="0">
      <alignment vertical="top"/>
    </xf>
    <xf numFmtId="0" fontId="137" fillId="0" borderId="21" applyNumberFormat="0" applyProtection="0">
      <alignment horizontal="left" vertical="top"/>
    </xf>
    <xf numFmtId="0" fontId="137" fillId="0" borderId="21" applyNumberFormat="0" applyProtection="0">
      <alignment horizontal="right" vertical="top"/>
    </xf>
    <xf numFmtId="0" fontId="134" fillId="0" borderId="0" applyNumberFormat="0" applyProtection="0">
      <alignment horizontal="left" vertical="top"/>
    </xf>
    <xf numFmtId="0" fontId="134" fillId="0" borderId="0" applyNumberFormat="0" applyProtection="0">
      <alignment horizontal="right" vertical="top"/>
    </xf>
    <xf numFmtId="0" fontId="48" fillId="0" borderId="0" applyNumberFormat="0" applyProtection="0">
      <alignment horizontal="left" vertical="top"/>
    </xf>
    <xf numFmtId="0" fontId="48" fillId="0" borderId="0" applyNumberFormat="0" applyProtection="0">
      <alignment horizontal="right" vertical="top"/>
    </xf>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10" fontId="138" fillId="0" borderId="0" applyNumberFormat="0" applyFill="0" applyBorder="0" applyProtection="0">
      <alignment horizontal="right" vertical="top"/>
    </xf>
    <xf numFmtId="0" fontId="134" fillId="0" borderId="21" applyNumberFormat="0" applyFill="0" applyAlignment="0" applyProtection="0"/>
    <xf numFmtId="0" fontId="48" fillId="0" borderId="48" applyNumberFormat="0" applyFont="0" applyFill="0" applyAlignment="0" applyProtection="0">
      <alignment horizontal="left" vertical="top"/>
    </xf>
    <xf numFmtId="0" fontId="134" fillId="0" borderId="6" applyNumberFormat="0" applyFill="0" applyAlignment="0" applyProtection="0">
      <alignment vertical="top"/>
    </xf>
    <xf numFmtId="0" fontId="139" fillId="13" borderId="4" applyNumberFormat="0" applyAlignment="0" applyProtection="0"/>
    <xf numFmtId="9" fontId="12"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207" fontId="140" fillId="3" borderId="0">
      <protection hidden="1"/>
    </xf>
    <xf numFmtId="203" fontId="94" fillId="3" borderId="0"/>
    <xf numFmtId="189" fontId="94" fillId="3" borderId="0">
      <protection hidden="1"/>
    </xf>
    <xf numFmtId="189" fontId="141" fillId="3" borderId="0"/>
    <xf numFmtId="189" fontId="142" fillId="3" borderId="0">
      <alignment horizontal="center"/>
    </xf>
    <xf numFmtId="189" fontId="142" fillId="3" borderId="0">
      <alignment horizontal="center"/>
    </xf>
    <xf numFmtId="189" fontId="142" fillId="3" borderId="0">
      <alignment horizontal="center" wrapText="1"/>
    </xf>
    <xf numFmtId="189" fontId="143" fillId="3" borderId="0">
      <alignment horizontal="center" wrapText="1"/>
    </xf>
    <xf numFmtId="0" fontId="142" fillId="3" borderId="7">
      <alignment horizontal="center"/>
    </xf>
    <xf numFmtId="189" fontId="144" fillId="3" borderId="0"/>
    <xf numFmtId="203" fontId="93" fillId="3" borderId="0">
      <alignment horizontal="right"/>
      <protection hidden="1"/>
    </xf>
    <xf numFmtId="188" fontId="93" fillId="3" borderId="0">
      <alignment horizontal="right"/>
      <protection hidden="1"/>
    </xf>
    <xf numFmtId="203" fontId="93" fillId="3" borderId="49">
      <alignment horizontal="right"/>
      <protection hidden="1"/>
    </xf>
    <xf numFmtId="203" fontId="93" fillId="3" borderId="49">
      <alignment horizontal="center"/>
      <protection hidden="1"/>
    </xf>
    <xf numFmtId="188" fontId="145" fillId="3" borderId="49"/>
    <xf numFmtId="188" fontId="93" fillId="3" borderId="49">
      <alignment horizontal="right"/>
      <protection hidden="1"/>
    </xf>
    <xf numFmtId="189" fontId="93" fillId="3" borderId="7">
      <alignment horizontal="right"/>
      <protection hidden="1"/>
    </xf>
    <xf numFmtId="189" fontId="93" fillId="3" borderId="50">
      <alignment horizontal="center"/>
      <protection hidden="1"/>
    </xf>
    <xf numFmtId="0" fontId="146" fillId="0" borderId="0" applyNumberFormat="0" applyFill="0" applyBorder="0" applyAlignment="0" applyProtection="0"/>
    <xf numFmtId="1" fontId="50" fillId="3" borderId="51" applyNumberFormat="0"/>
    <xf numFmtId="0" fontId="69" fillId="0" borderId="52" applyNumberFormat="0" applyFill="0" applyAlignment="0" applyProtection="0"/>
    <xf numFmtId="0" fontId="147" fillId="0" borderId="53" applyNumberFormat="0" applyFill="0" applyBorder="0" applyAlignment="0" applyProtection="0">
      <alignment vertical="center"/>
    </xf>
    <xf numFmtId="0" fontId="148" fillId="18" borderId="25" applyNumberFormat="0" applyAlignment="0" applyProtection="0"/>
    <xf numFmtId="0" fontId="91" fillId="3" borderId="7"/>
    <xf numFmtId="0" fontId="116" fillId="48" borderId="14" applyNumberFormat="0" applyProtection="0">
      <alignment horizontal="center" vertical="center" wrapText="1"/>
    </xf>
    <xf numFmtId="208" fontId="128" fillId="0" borderId="0" applyFon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42" fontId="68" fillId="0" borderId="0" applyFont="0" applyFill="0" applyBorder="0" applyAlignment="0" applyProtection="0"/>
    <xf numFmtId="44" fontId="68" fillId="0" borderId="0" applyFont="0" applyFill="0" applyBorder="0" applyAlignment="0" applyProtection="0"/>
    <xf numFmtId="0" fontId="12" fillId="13" borderId="0"/>
    <xf numFmtId="1" fontId="63" fillId="0" borderId="0" applyFont="0" applyFill="0" applyBorder="0" applyAlignment="0" applyProtection="0"/>
    <xf numFmtId="38" fontId="31" fillId="67" borderId="0"/>
    <xf numFmtId="38" fontId="151" fillId="73" borderId="0"/>
    <xf numFmtId="0" fontId="32" fillId="0" borderId="0" applyNumberFormat="0" applyFont="0" applyFill="0" applyBorder="0" applyProtection="0">
      <alignment vertical="top" wrapText="1"/>
    </xf>
    <xf numFmtId="0" fontId="38" fillId="0" borderId="0" applyNumberFormat="0" applyFont="0" applyFill="0" applyBorder="0" applyProtection="0">
      <alignment vertical="top" wrapText="1"/>
    </xf>
    <xf numFmtId="38" fontId="31" fillId="0" borderId="54" applyAlignment="0">
      <alignment horizontal="left"/>
    </xf>
    <xf numFmtId="0" fontId="38" fillId="0" borderId="1" applyNumberFormat="0" applyFont="0" applyFill="0" applyProtection="0">
      <alignment horizontal="distributed" vertical="center" wrapText="1" justifyLastLine="1"/>
    </xf>
    <xf numFmtId="38" fontId="31" fillId="0" borderId="0">
      <alignment vertical="center"/>
    </xf>
    <xf numFmtId="0" fontId="152" fillId="0" borderId="0">
      <alignment wrapText="1"/>
    </xf>
    <xf numFmtId="38" fontId="31" fillId="0" borderId="0">
      <alignment wrapText="1"/>
    </xf>
    <xf numFmtId="49" fontId="31" fillId="0" borderId="0" applyFont="0" applyFill="0" applyBorder="0" applyAlignment="0"/>
    <xf numFmtId="38" fontId="153" fillId="0" borderId="0"/>
    <xf numFmtId="1" fontId="154" fillId="0" borderId="0"/>
    <xf numFmtId="209" fontId="31" fillId="0" borderId="0" applyFont="0" applyFill="0" applyBorder="0">
      <alignment vertical="center"/>
    </xf>
    <xf numFmtId="0" fontId="32" fillId="0" borderId="0" applyNumberFormat="0" applyFont="0" applyFill="0" applyBorder="0" applyProtection="0">
      <alignment vertical="center"/>
    </xf>
    <xf numFmtId="168" fontId="26" fillId="0" borderId="0" applyFont="0" applyFill="0" applyBorder="0" applyAlignment="0" applyProtection="0"/>
    <xf numFmtId="183" fontId="26" fillId="0" borderId="0"/>
    <xf numFmtId="183" fontId="33" fillId="0" borderId="0"/>
    <xf numFmtId="183" fontId="33" fillId="0" borderId="0"/>
    <xf numFmtId="183" fontId="33" fillId="0" borderId="0"/>
    <xf numFmtId="183" fontId="33" fillId="0" borderId="0"/>
    <xf numFmtId="183" fontId="37" fillId="10" borderId="0" applyNumberFormat="0" applyBorder="0" applyAlignment="0" applyProtection="0"/>
    <xf numFmtId="183" fontId="37" fillId="11" borderId="0" applyNumberFormat="0" applyBorder="0" applyAlignment="0" applyProtection="0"/>
    <xf numFmtId="183" fontId="37" fillId="12" borderId="0" applyNumberFormat="0" applyBorder="0" applyAlignment="0" applyProtection="0"/>
    <xf numFmtId="183" fontId="37" fillId="13" borderId="0" applyNumberFormat="0" applyBorder="0" applyAlignment="0" applyProtection="0"/>
    <xf numFmtId="183" fontId="37" fillId="14" borderId="0" applyNumberFormat="0" applyBorder="0" applyAlignment="0" applyProtection="0"/>
    <xf numFmtId="183" fontId="37" fillId="15" borderId="0" applyNumberFormat="0" applyBorder="0" applyAlignment="0" applyProtection="0"/>
    <xf numFmtId="183" fontId="37" fillId="74" borderId="0" applyNumberFormat="0" applyBorder="0" applyAlignment="0" applyProtection="0"/>
    <xf numFmtId="183" fontId="37" fillId="15" borderId="0" applyNumberFormat="0" applyBorder="0" applyAlignment="0" applyProtection="0"/>
    <xf numFmtId="183" fontId="37" fillId="48" borderId="0" applyNumberFormat="0" applyBorder="0" applyAlignment="0" applyProtection="0"/>
    <xf numFmtId="183" fontId="37" fillId="58" borderId="0" applyNumberFormat="0" applyBorder="0" applyAlignment="0" applyProtection="0"/>
    <xf numFmtId="183" fontId="37" fillId="75" borderId="0" applyNumberFormat="0" applyBorder="0" applyAlignment="0" applyProtection="0"/>
    <xf numFmtId="183" fontId="37" fillId="19" borderId="0" applyNumberFormat="0" applyBorder="0" applyAlignment="0" applyProtection="0"/>
    <xf numFmtId="183" fontId="37" fillId="16" borderId="0" applyNumberFormat="0" applyBorder="0" applyAlignment="0" applyProtection="0"/>
    <xf numFmtId="183" fontId="37" fillId="11" borderId="0" applyNumberFormat="0" applyBorder="0" applyAlignment="0" applyProtection="0"/>
    <xf numFmtId="183" fontId="37" fillId="17" borderId="0" applyNumberFormat="0" applyBorder="0" applyAlignment="0" applyProtection="0"/>
    <xf numFmtId="183" fontId="37" fillId="18" borderId="0" applyNumberFormat="0" applyBorder="0" applyAlignment="0" applyProtection="0"/>
    <xf numFmtId="183" fontId="37" fillId="16" borderId="0" applyNumberFormat="0" applyBorder="0" applyAlignment="0" applyProtection="0"/>
    <xf numFmtId="183" fontId="37" fillId="19" borderId="0" applyNumberFormat="0" applyBorder="0" applyAlignment="0" applyProtection="0"/>
    <xf numFmtId="183" fontId="37" fillId="14" borderId="0" applyNumberFormat="0" applyBorder="0" applyAlignment="0" applyProtection="0"/>
    <xf numFmtId="183" fontId="37" fillId="11" borderId="0" applyNumberFormat="0" applyBorder="0" applyAlignment="0" applyProtection="0"/>
    <xf numFmtId="183" fontId="37" fillId="62" borderId="0" applyNumberFormat="0" applyBorder="0" applyAlignment="0" applyProtection="0"/>
    <xf numFmtId="183" fontId="37" fillId="58" borderId="0" applyNumberFormat="0" applyBorder="0" applyAlignment="0" applyProtection="0"/>
    <xf numFmtId="183" fontId="37" fillId="14" borderId="0" applyNumberFormat="0" applyBorder="0" applyAlignment="0" applyProtection="0"/>
    <xf numFmtId="183" fontId="37" fillId="54" borderId="0" applyNumberFormat="0" applyBorder="0" applyAlignment="0" applyProtection="0"/>
    <xf numFmtId="183" fontId="39" fillId="16" borderId="0" applyNumberFormat="0" applyBorder="0" applyAlignment="0" applyProtection="0"/>
    <xf numFmtId="183" fontId="39" fillId="11" borderId="0" applyNumberFormat="0" applyBorder="0" applyAlignment="0" applyProtection="0"/>
    <xf numFmtId="183" fontId="39" fillId="17" borderId="0" applyNumberFormat="0" applyBorder="0" applyAlignment="0" applyProtection="0"/>
    <xf numFmtId="183" fontId="39" fillId="18" borderId="0" applyNumberFormat="0" applyBorder="0" applyAlignment="0" applyProtection="0"/>
    <xf numFmtId="183" fontId="39" fillId="16" borderId="0" applyNumberFormat="0" applyBorder="0" applyAlignment="0" applyProtection="0"/>
    <xf numFmtId="183" fontId="39" fillId="19" borderId="0" applyNumberFormat="0" applyBorder="0" applyAlignment="0" applyProtection="0"/>
    <xf numFmtId="183" fontId="39" fillId="76" borderId="0" applyNumberFormat="0" applyBorder="0" applyAlignment="0" applyProtection="0"/>
    <xf numFmtId="183" fontId="39" fillId="11" borderId="0" applyNumberFormat="0" applyBorder="0" applyAlignment="0" applyProtection="0"/>
    <xf numFmtId="183" fontId="39" fillId="62" borderId="0" applyNumberFormat="0" applyBorder="0" applyAlignment="0" applyProtection="0"/>
    <xf numFmtId="183" fontId="39" fillId="31" borderId="0" applyNumberFormat="0" applyBorder="0" applyAlignment="0" applyProtection="0"/>
    <xf numFmtId="183" fontId="39" fillId="32" borderId="0" applyNumberFormat="0" applyBorder="0" applyAlignment="0" applyProtection="0"/>
    <xf numFmtId="183" fontId="39" fillId="61" borderId="0" applyNumberFormat="0" applyBorder="0" applyAlignment="0" applyProtection="0"/>
    <xf numFmtId="183" fontId="41" fillId="77"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2" borderId="0" applyNumberFormat="0" applyBorder="0" applyAlignment="0" applyProtection="0"/>
    <xf numFmtId="183" fontId="41" fillId="79" borderId="0" applyNumberFormat="0" applyBorder="0" applyAlignment="0" applyProtection="0"/>
    <xf numFmtId="183" fontId="40" fillId="24" borderId="0" applyNumberFormat="0" applyBorder="0" applyAlignment="0" applyProtection="0"/>
    <xf numFmtId="183" fontId="40" fillId="25"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3" fontId="40" fillId="28" borderId="0" applyNumberFormat="0" applyBorder="0" applyAlignment="0" applyProtection="0"/>
    <xf numFmtId="183" fontId="40" fillId="29" borderId="0" applyNumberFormat="0" applyBorder="0" applyAlignment="0" applyProtection="0"/>
    <xf numFmtId="183" fontId="41" fillId="30" borderId="0" applyNumberFormat="0" applyBorder="0" applyAlignment="0" applyProtection="0"/>
    <xf numFmtId="183" fontId="41" fillId="80" borderId="0" applyNumberFormat="0" applyBorder="0" applyAlignment="0" applyProtection="0"/>
    <xf numFmtId="183" fontId="40" fillId="29" borderId="0" applyNumberFormat="0" applyBorder="0" applyAlignment="0" applyProtection="0"/>
    <xf numFmtId="183" fontId="40" fillId="30" borderId="0" applyNumberFormat="0" applyBorder="0" applyAlignment="0" applyProtection="0"/>
    <xf numFmtId="183" fontId="41" fillId="30" borderId="0" applyNumberFormat="0" applyBorder="0" applyAlignment="0" applyProtection="0"/>
    <xf numFmtId="183" fontId="41" fillId="81"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1" borderId="0" applyNumberFormat="0" applyBorder="0" applyAlignment="0" applyProtection="0"/>
    <xf numFmtId="183" fontId="41" fillId="82" borderId="0" applyNumberFormat="0" applyBorder="0" applyAlignment="0" applyProtection="0"/>
    <xf numFmtId="183" fontId="40" fillId="33" borderId="0" applyNumberFormat="0" applyBorder="0" applyAlignment="0" applyProtection="0"/>
    <xf numFmtId="183" fontId="40" fillId="25" borderId="0" applyNumberFormat="0" applyBorder="0" applyAlignment="0" applyProtection="0"/>
    <xf numFmtId="183" fontId="41" fillId="34" borderId="0" applyNumberFormat="0" applyBorder="0" applyAlignment="0" applyProtection="0"/>
    <xf numFmtId="183" fontId="163" fillId="25" borderId="0" applyNumberFormat="0" applyBorder="0" applyAlignment="0" applyProtection="0"/>
    <xf numFmtId="183" fontId="46" fillId="18" borderId="4" applyNumberFormat="0" applyAlignment="0" applyProtection="0"/>
    <xf numFmtId="183" fontId="47" fillId="19" borderId="4" applyNumberFormat="0" applyAlignment="0" applyProtection="0"/>
    <xf numFmtId="183" fontId="49" fillId="0" borderId="6" applyNumberFormat="0" applyFill="0" applyAlignment="0" applyProtection="0"/>
    <xf numFmtId="183" fontId="164" fillId="72" borderId="4" applyNumberFormat="0" applyAlignment="0" applyProtection="0"/>
    <xf numFmtId="183" fontId="62" fillId="26" borderId="9" applyNumberFormat="0" applyAlignment="0" applyProtection="0"/>
    <xf numFmtId="183" fontId="56" fillId="0" borderId="0" applyNumberFormat="0" applyFill="0" applyBorder="0" applyAlignment="0" applyProtection="0"/>
    <xf numFmtId="183" fontId="57" fillId="0" borderId="10" applyNumberFormat="0" applyFill="0" applyAlignment="0" applyProtection="0"/>
    <xf numFmtId="183" fontId="58" fillId="0" borderId="11" applyNumberFormat="0" applyFill="0" applyAlignment="0" applyProtection="0"/>
    <xf numFmtId="183" fontId="59" fillId="0" borderId="12" applyNumberFormat="0" applyFill="0" applyAlignment="0" applyProtection="0"/>
    <xf numFmtId="183" fontId="59" fillId="0" borderId="0" applyNumberFormat="0" applyFill="0" applyBorder="0" applyAlignment="0" applyProtection="0"/>
    <xf numFmtId="183" fontId="60" fillId="0" borderId="0"/>
    <xf numFmtId="183" fontId="60" fillId="0" borderId="0"/>
    <xf numFmtId="183" fontId="60" fillId="0" borderId="0"/>
    <xf numFmtId="183" fontId="60" fillId="0" borderId="0"/>
    <xf numFmtId="183" fontId="60" fillId="0" borderId="0"/>
    <xf numFmtId="183" fontId="60" fillId="0" borderId="0"/>
    <xf numFmtId="183" fontId="60" fillId="0" borderId="0"/>
    <xf numFmtId="183" fontId="60" fillId="0" borderId="0"/>
    <xf numFmtId="183" fontId="61" fillId="3" borderId="13">
      <alignment horizontal="center" vertical="center"/>
    </xf>
    <xf numFmtId="183" fontId="62" fillId="39" borderId="9" applyNumberFormat="0" applyAlignment="0" applyProtection="0"/>
    <xf numFmtId="183" fontId="27" fillId="41" borderId="14">
      <alignment horizontal="center"/>
    </xf>
    <xf numFmtId="183" fontId="65" fillId="41" borderId="15">
      <alignment horizontal="center" vertical="top"/>
    </xf>
    <xf numFmtId="183" fontId="66" fillId="0" borderId="1" applyNumberFormat="0" applyFill="0" applyBorder="0" applyAlignment="0" applyProtection="0">
      <alignment horizontal="right"/>
    </xf>
    <xf numFmtId="183" fontId="55" fillId="39" borderId="9" applyNumberFormat="0" applyAlignment="0" applyProtection="0"/>
    <xf numFmtId="183" fontId="69" fillId="42" borderId="0" applyNumberFormat="0" applyBorder="0" applyAlignment="0" applyProtection="0"/>
    <xf numFmtId="183" fontId="69" fillId="43" borderId="0" applyNumberFormat="0" applyBorder="0" applyAlignment="0" applyProtection="0"/>
    <xf numFmtId="183" fontId="69" fillId="44" borderId="0" applyNumberFormat="0" applyBorder="0" applyAlignment="0" applyProtection="0"/>
    <xf numFmtId="183" fontId="12" fillId="45" borderId="0"/>
    <xf numFmtId="183" fontId="27" fillId="46" borderId="14">
      <alignment horizontal="center"/>
    </xf>
    <xf numFmtId="183" fontId="67" fillId="0" borderId="0" applyFont="0" applyFill="0" applyBorder="0" applyAlignment="0" applyProtection="0"/>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1" fillId="37" borderId="13">
      <alignment horizontal="center"/>
    </xf>
    <xf numFmtId="183" fontId="72" fillId="38" borderId="13">
      <alignment horizontal="center" vertical="center"/>
    </xf>
    <xf numFmtId="183" fontId="72" fillId="38" borderId="13">
      <alignment horizontal="center" vertical="center"/>
    </xf>
    <xf numFmtId="183" fontId="73" fillId="38" borderId="13">
      <alignment horizontal="center" vertical="center"/>
    </xf>
    <xf numFmtId="183" fontId="74" fillId="47" borderId="17">
      <alignment horizontal="center" vertical="center"/>
    </xf>
    <xf numFmtId="183" fontId="75"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3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43" fontId="12" fillId="0" borderId="0" applyFont="0" applyFill="0" applyBorder="0" applyAlignment="0" applyProtection="0"/>
    <xf numFmtId="168" fontId="26" fillId="0" borderId="0" applyFont="0" applyFill="0" applyBorder="0" applyAlignment="0" applyProtection="0"/>
    <xf numFmtId="183" fontId="76" fillId="0" borderId="0" applyNumberFormat="0" applyFill="0" applyBorder="0" applyAlignment="0" applyProtection="0"/>
    <xf numFmtId="183" fontId="78" fillId="0" borderId="19" applyNumberFormat="0" applyFill="0" applyAlignment="0" applyProtection="0"/>
    <xf numFmtId="183" fontId="79" fillId="0" borderId="0" applyNumberFormat="0" applyFill="0" applyBorder="0" applyAlignment="0" applyProtection="0">
      <alignment vertical="top"/>
      <protection locked="0"/>
    </xf>
    <xf numFmtId="183" fontId="80" fillId="48" borderId="0" applyNumberFormat="0" applyBorder="0" applyAlignment="0" applyProtection="0"/>
    <xf numFmtId="183" fontId="80" fillId="83" borderId="0" applyNumberFormat="0" applyBorder="0" applyAlignment="0" applyProtection="0"/>
    <xf numFmtId="183" fontId="83" fillId="49" borderId="6">
      <alignment vertical="top" wrapText="1"/>
    </xf>
    <xf numFmtId="183" fontId="84" fillId="0" borderId="20" applyNumberFormat="0" applyAlignment="0" applyProtection="0">
      <alignment horizontal="left" vertical="center"/>
    </xf>
    <xf numFmtId="183" fontId="84" fillId="0" borderId="21">
      <alignment horizontal="left" vertical="center"/>
    </xf>
    <xf numFmtId="183" fontId="165" fillId="0" borderId="55" applyNumberFormat="0" applyFill="0" applyAlignment="0" applyProtection="0"/>
    <xf numFmtId="183" fontId="166" fillId="0" borderId="27" applyNumberFormat="0" applyFill="0" applyAlignment="0" applyProtection="0"/>
    <xf numFmtId="183" fontId="167" fillId="0" borderId="56" applyNumberFormat="0" applyFill="0" applyAlignment="0" applyProtection="0"/>
    <xf numFmtId="183" fontId="167" fillId="0" borderId="0" applyNumberFormat="0" applyFill="0" applyBorder="0" applyAlignment="0" applyProtection="0"/>
    <xf numFmtId="183" fontId="86" fillId="3" borderId="6" applyNumberFormat="0">
      <alignment horizontal="left" vertical="top" wrapText="1"/>
    </xf>
    <xf numFmtId="183" fontId="88" fillId="0" borderId="22" applyNumberFormat="0" applyFill="0" applyAlignment="0" applyProtection="0"/>
    <xf numFmtId="183" fontId="168" fillId="34" borderId="4" applyNumberFormat="0" applyAlignment="0" applyProtection="0"/>
    <xf numFmtId="183" fontId="90" fillId="0" borderId="0" applyNumberFormat="0" applyFill="0" applyBorder="0" applyAlignment="0">
      <protection locked="0"/>
    </xf>
    <xf numFmtId="183" fontId="96" fillId="19" borderId="4" applyNumberFormat="0" applyAlignment="0" applyProtection="0"/>
    <xf numFmtId="183" fontId="12" fillId="12" borderId="16" applyNumberFormat="0" applyFont="0" applyAlignment="0" applyProtection="0"/>
    <xf numFmtId="183" fontId="39" fillId="32" borderId="0" applyNumberFormat="0" applyBorder="0" applyAlignment="0" applyProtection="0"/>
    <xf numFmtId="183" fontId="39" fillId="27" borderId="0" applyNumberFormat="0" applyBorder="0" applyAlignment="0" applyProtection="0"/>
    <xf numFmtId="183" fontId="39" fillId="17" borderId="0" applyNumberFormat="0" applyBorder="0" applyAlignment="0" applyProtection="0"/>
    <xf numFmtId="183" fontId="39" fillId="53" borderId="0" applyNumberFormat="0" applyBorder="0" applyAlignment="0" applyProtection="0"/>
    <xf numFmtId="183" fontId="39" fillId="32" borderId="0" applyNumberFormat="0" applyBorder="0" applyAlignment="0" applyProtection="0"/>
    <xf numFmtId="183" fontId="39" fillId="54" borderId="0" applyNumberFormat="0" applyBorder="0" applyAlignment="0" applyProtection="0"/>
    <xf numFmtId="183" fontId="81" fillId="55" borderId="0" applyNumberFormat="0" applyBorder="0" applyAlignment="0" applyProtection="0"/>
    <xf numFmtId="183" fontId="97" fillId="13" borderId="25" applyNumberFormat="0" applyAlignment="0" applyProtection="0"/>
    <xf numFmtId="183" fontId="98" fillId="0" borderId="26" applyNumberFormat="0" applyFill="0" applyAlignment="0" applyProtection="0"/>
    <xf numFmtId="183" fontId="99" fillId="0" borderId="27" applyNumberFormat="0" applyFill="0" applyAlignment="0" applyProtection="0"/>
    <xf numFmtId="183" fontId="100" fillId="0" borderId="28" applyNumberFormat="0" applyFill="0" applyAlignment="0" applyProtection="0"/>
    <xf numFmtId="183" fontId="100" fillId="0" borderId="0" applyNumberFormat="0" applyFill="0" applyBorder="0" applyAlignment="0" applyProtection="0"/>
    <xf numFmtId="183" fontId="169" fillId="0" borderId="22" applyNumberFormat="0" applyFill="0" applyAlignment="0" applyProtection="0"/>
    <xf numFmtId="183" fontId="75" fillId="0" borderId="0" applyNumberFormat="0" applyFill="0" applyBorder="0" applyAlignment="0" applyProtection="0"/>
    <xf numFmtId="183" fontId="94" fillId="3" borderId="30"/>
    <xf numFmtId="183" fontId="94" fillId="3" borderId="13"/>
    <xf numFmtId="183" fontId="94" fillId="3" borderId="31"/>
    <xf numFmtId="183" fontId="94" fillId="3" borderId="30"/>
    <xf numFmtId="183" fontId="94" fillId="3" borderId="32">
      <protection hidden="1"/>
    </xf>
    <xf numFmtId="210" fontId="67" fillId="0" borderId="0" applyFont="0" applyFill="0" applyBorder="0" applyAlignment="0" applyProtection="0"/>
    <xf numFmtId="183" fontId="101" fillId="30" borderId="33">
      <alignment horizontal="center" vertical="center"/>
    </xf>
    <xf numFmtId="183" fontId="102" fillId="2" borderId="4">
      <alignment horizontal="center" vertical="center"/>
      <protection locked="0"/>
    </xf>
    <xf numFmtId="183" fontId="102" fillId="30" borderId="34">
      <alignment horizontal="centerContinuous" vertical="center"/>
    </xf>
    <xf numFmtId="183" fontId="103" fillId="3" borderId="35">
      <alignment horizontal="centerContinuous"/>
    </xf>
    <xf numFmtId="183" fontId="104" fillId="3" borderId="35">
      <alignment horizontal="centerContinuous"/>
    </xf>
    <xf numFmtId="183" fontId="104" fillId="3" borderId="36">
      <alignment horizontal="centerContinuous"/>
    </xf>
    <xf numFmtId="183" fontId="105" fillId="3" borderId="13"/>
    <xf numFmtId="183" fontId="104" fillId="3" borderId="32"/>
    <xf numFmtId="183" fontId="105" fillId="3" borderId="30"/>
    <xf numFmtId="183" fontId="106" fillId="3" borderId="31"/>
    <xf numFmtId="183" fontId="107" fillId="56" borderId="0" applyNumberFormat="0" applyBorder="0" applyAlignment="0" applyProtection="0"/>
    <xf numFmtId="183" fontId="107" fillId="34" borderId="0" applyNumberFormat="0" applyBorder="0" applyAlignment="0" applyProtection="0"/>
    <xf numFmtId="169" fontId="12" fillId="0" borderId="0"/>
    <xf numFmtId="183" fontId="12" fillId="0" borderId="0"/>
    <xf numFmtId="183" fontId="12" fillId="0" borderId="0"/>
    <xf numFmtId="183" fontId="12" fillId="0" borderId="0"/>
    <xf numFmtId="183" fontId="12" fillId="0" borderId="0"/>
    <xf numFmtId="183" fontId="26" fillId="0" borderId="0"/>
    <xf numFmtId="183" fontId="12" fillId="0" borderId="0"/>
    <xf numFmtId="183" fontId="12" fillId="0" borderId="0"/>
    <xf numFmtId="183" fontId="12" fillId="0" borderId="0"/>
    <xf numFmtId="183" fontId="12" fillId="0" borderId="0"/>
    <xf numFmtId="183" fontId="37" fillId="0" borderId="0"/>
    <xf numFmtId="183" fontId="26" fillId="0" borderId="0"/>
    <xf numFmtId="1" fontId="12" fillId="0" borderId="0"/>
    <xf numFmtId="183" fontId="12" fillId="0" borderId="0"/>
    <xf numFmtId="183" fontId="12" fillId="0" borderId="0"/>
    <xf numFmtId="169" fontId="12" fillId="0" borderId="0"/>
    <xf numFmtId="169" fontId="12" fillId="0" borderId="0"/>
    <xf numFmtId="1" fontId="12" fillId="0" borderId="0"/>
    <xf numFmtId="183" fontId="110" fillId="3" borderId="0">
      <protection locked="0"/>
    </xf>
    <xf numFmtId="183" fontId="111" fillId="3" borderId="0">
      <protection hidden="1"/>
    </xf>
    <xf numFmtId="183" fontId="12" fillId="33" borderId="16" applyNumberFormat="0" applyFont="0" applyAlignment="0" applyProtection="0"/>
    <xf numFmtId="183" fontId="12" fillId="33" borderId="16" applyNumberFormat="0" applyFont="0" applyAlignment="0" applyProtection="0"/>
    <xf numFmtId="183" fontId="12" fillId="33" borderId="16" applyNumberFormat="0" applyFont="0" applyAlignment="0" applyProtection="0"/>
    <xf numFmtId="183" fontId="43" fillId="12" borderId="16" applyNumberFormat="0" applyFont="0" applyAlignment="0" applyProtection="0"/>
    <xf numFmtId="183" fontId="12" fillId="57" borderId="0"/>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113" fillId="15" borderId="0" applyNumberFormat="0" applyBorder="0" applyAlignment="0" applyProtection="0"/>
    <xf numFmtId="183" fontId="148" fillId="72" borderId="25" applyNumberFormat="0" applyAlignment="0" applyProtection="0"/>
    <xf numFmtId="183" fontId="114" fillId="0" borderId="38" applyNumberFormat="0" applyFill="0" applyAlignment="0" applyProtection="0"/>
    <xf numFmtId="183" fontId="115" fillId="37" borderId="13">
      <alignment horizontal="center" vertical="center"/>
    </xf>
    <xf numFmtId="183" fontId="45" fillId="58" borderId="0" applyNumberFormat="0" applyBorder="0" applyAlignment="0" applyProtection="0"/>
    <xf numFmtId="183" fontId="12" fillId="0" borderId="0"/>
    <xf numFmtId="183" fontId="12" fillId="0" borderId="0"/>
    <xf numFmtId="183" fontId="12" fillId="0" borderId="0"/>
    <xf numFmtId="183" fontId="116" fillId="59" borderId="40" applyNumberFormat="0" applyProtection="0">
      <alignment horizontal="left" vertical="top" indent="1"/>
    </xf>
    <xf numFmtId="183" fontId="116" fillId="56" borderId="40" applyNumberFormat="0" applyProtection="0">
      <alignment horizontal="left" vertical="top" indent="1"/>
    </xf>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4" fontId="118" fillId="16" borderId="0" applyNumberFormat="0" applyProtection="0">
      <alignment horizontal="left" vertical="center" indent="1"/>
    </xf>
    <xf numFmtId="183" fontId="12" fillId="0" borderId="0"/>
    <xf numFmtId="183" fontId="12" fillId="0" borderId="0"/>
    <xf numFmtId="4" fontId="28" fillId="41" borderId="0" applyNumberFormat="0" applyProtection="0">
      <alignment horizontal="left" vertical="center" indent="1"/>
    </xf>
    <xf numFmtId="183" fontId="12" fillId="0" borderId="0"/>
    <xf numFmtId="4" fontId="28" fillId="10" borderId="0" applyNumberFormat="0" applyProtection="0">
      <alignment horizontal="left" vertical="center" indent="1"/>
    </xf>
    <xf numFmtId="183" fontId="12" fillId="0" borderId="0"/>
    <xf numFmtId="183" fontId="12" fillId="64" borderId="40" applyNumberFormat="0" applyProtection="0">
      <alignment horizontal="left" vertical="center" indent="1"/>
    </xf>
    <xf numFmtId="183" fontId="12" fillId="16" borderId="40" applyNumberFormat="0" applyProtection="0">
      <alignment horizontal="left" vertical="center" indent="1"/>
    </xf>
    <xf numFmtId="183" fontId="12" fillId="16" borderId="40" applyNumberFormat="0" applyProtection="0">
      <alignment horizontal="left" vertical="center" indent="1"/>
    </xf>
    <xf numFmtId="183" fontId="12" fillId="0" borderId="0"/>
    <xf numFmtId="183" fontId="12" fillId="64" borderId="40" applyNumberFormat="0" applyProtection="0">
      <alignment horizontal="left" vertical="top" indent="1"/>
    </xf>
    <xf numFmtId="183" fontId="12" fillId="16" borderId="40" applyNumberFormat="0" applyProtection="0">
      <alignment horizontal="left" vertical="top" indent="1"/>
    </xf>
    <xf numFmtId="183" fontId="12" fillId="16" borderId="40" applyNumberFormat="0" applyProtection="0">
      <alignment horizontal="left" vertical="top" indent="1"/>
    </xf>
    <xf numFmtId="183" fontId="12" fillId="0" borderId="0"/>
    <xf numFmtId="183" fontId="12" fillId="60" borderId="40" applyNumberFormat="0" applyProtection="0">
      <alignment horizontal="left" vertical="center" indent="1"/>
    </xf>
    <xf numFmtId="183" fontId="12" fillId="10" borderId="40" applyNumberFormat="0" applyProtection="0">
      <alignment horizontal="left" vertical="center" indent="1"/>
    </xf>
    <xf numFmtId="183" fontId="12" fillId="10" borderId="40" applyNumberFormat="0" applyProtection="0">
      <alignment horizontal="left" vertical="center" indent="1"/>
    </xf>
    <xf numFmtId="183" fontId="12" fillId="0" borderId="0"/>
    <xf numFmtId="183" fontId="12" fillId="60" borderId="40" applyNumberFormat="0" applyProtection="0">
      <alignment horizontal="left" vertical="top" indent="1"/>
    </xf>
    <xf numFmtId="183" fontId="12" fillId="10" borderId="40" applyNumberFormat="0" applyProtection="0">
      <alignment horizontal="left" vertical="top" indent="1"/>
    </xf>
    <xf numFmtId="183" fontId="12" fillId="10" borderId="40" applyNumberFormat="0" applyProtection="0">
      <alignment horizontal="left" vertical="top" indent="1"/>
    </xf>
    <xf numFmtId="183" fontId="12" fillId="0" borderId="0"/>
    <xf numFmtId="183" fontId="12" fillId="65" borderId="40" applyNumberFormat="0" applyProtection="0">
      <alignment horizontal="left" vertical="center" indent="1"/>
    </xf>
    <xf numFmtId="183" fontId="12" fillId="14" borderId="40" applyNumberFormat="0" applyProtection="0">
      <alignment horizontal="left" vertical="center" indent="1"/>
    </xf>
    <xf numFmtId="183" fontId="12" fillId="14" borderId="40" applyNumberFormat="0" applyProtection="0">
      <alignment horizontal="left" vertical="center" indent="1"/>
    </xf>
    <xf numFmtId="183" fontId="12" fillId="0" borderId="0"/>
    <xf numFmtId="183" fontId="12" fillId="65" borderId="40" applyNumberFormat="0" applyProtection="0">
      <alignment horizontal="left" vertical="top" indent="1"/>
    </xf>
    <xf numFmtId="183" fontId="12" fillId="14" borderId="40" applyNumberFormat="0" applyProtection="0">
      <alignment horizontal="left" vertical="top" indent="1"/>
    </xf>
    <xf numFmtId="183" fontId="12" fillId="14" borderId="40" applyNumberFormat="0" applyProtection="0">
      <alignment horizontal="left" vertical="top" indent="1"/>
    </xf>
    <xf numFmtId="183" fontId="12" fillId="0" borderId="0"/>
    <xf numFmtId="183" fontId="12" fillId="66" borderId="40" applyNumberFormat="0" applyProtection="0">
      <alignment horizontal="left" vertical="center" indent="1"/>
    </xf>
    <xf numFmtId="183" fontId="12" fillId="41" borderId="40" applyNumberFormat="0" applyProtection="0">
      <alignment horizontal="left" vertical="center" indent="1"/>
    </xf>
    <xf numFmtId="183" fontId="12" fillId="41" borderId="40" applyNumberFormat="0" applyProtection="0">
      <alignment horizontal="left" vertical="center" indent="1"/>
    </xf>
    <xf numFmtId="183" fontId="12" fillId="0" borderId="0"/>
    <xf numFmtId="183" fontId="12" fillId="66" borderId="40" applyNumberFormat="0" applyProtection="0">
      <alignment horizontal="left" vertical="top" indent="1"/>
    </xf>
    <xf numFmtId="183" fontId="12" fillId="41" borderId="40" applyNumberFormat="0" applyProtection="0">
      <alignment horizontal="left" vertical="top" indent="1"/>
    </xf>
    <xf numFmtId="183" fontId="12" fillId="41" borderId="40" applyNumberFormat="0" applyProtection="0">
      <alignment horizontal="left" vertical="top" indent="1"/>
    </xf>
    <xf numFmtId="183" fontId="12" fillId="0" borderId="0"/>
    <xf numFmtId="183" fontId="12" fillId="0" borderId="0"/>
    <xf numFmtId="183" fontId="12" fillId="13" borderId="1" applyNumberFormat="0">
      <protection locked="0"/>
    </xf>
    <xf numFmtId="183" fontId="12" fillId="13" borderId="1" applyNumberFormat="0">
      <protection locked="0"/>
    </xf>
    <xf numFmtId="183" fontId="119" fillId="16" borderId="42" applyBorder="0"/>
    <xf numFmtId="183" fontId="12" fillId="0" borderId="0"/>
    <xf numFmtId="183" fontId="12" fillId="0" borderId="0"/>
    <xf numFmtId="183" fontId="12" fillId="0" borderId="0"/>
    <xf numFmtId="183" fontId="51" fillId="50" borderId="40" applyNumberFormat="0" applyProtection="0">
      <alignment horizontal="left" vertical="top" indent="1"/>
    </xf>
    <xf numFmtId="183" fontId="51" fillId="12" borderId="40" applyNumberFormat="0" applyProtection="0">
      <alignment horizontal="left" vertical="top" indent="1"/>
    </xf>
    <xf numFmtId="183" fontId="12" fillId="0" borderId="0"/>
    <xf numFmtId="4" fontId="173" fillId="66" borderId="40" applyNumberFormat="0" applyProtection="0">
      <alignment horizontal="right" vertical="center"/>
    </xf>
    <xf numFmtId="183" fontId="12" fillId="0" borderId="0"/>
    <xf numFmtId="183" fontId="51" fillId="60" borderId="40" applyNumberFormat="0" applyProtection="0">
      <alignment horizontal="left" vertical="top" indent="1"/>
    </xf>
    <xf numFmtId="183" fontId="51" fillId="10" borderId="40" applyNumberFormat="0" applyProtection="0">
      <alignment horizontal="left" vertical="top" indent="1"/>
    </xf>
    <xf numFmtId="183" fontId="12" fillId="0" borderId="0"/>
    <xf numFmtId="4" fontId="121" fillId="67" borderId="0" applyNumberFormat="0" applyProtection="0">
      <alignment horizontal="left" vertical="center" indent="1"/>
    </xf>
    <xf numFmtId="183" fontId="12" fillId="0" borderId="0"/>
    <xf numFmtId="183" fontId="82" fillId="68" borderId="1"/>
    <xf numFmtId="183" fontId="12" fillId="0" borderId="0"/>
    <xf numFmtId="183" fontId="123" fillId="69" borderId="0"/>
    <xf numFmtId="183" fontId="124" fillId="69" borderId="0"/>
    <xf numFmtId="183" fontId="125" fillId="69" borderId="43"/>
    <xf numFmtId="183" fontId="125" fillId="69" borderId="0"/>
    <xf numFmtId="183" fontId="123" fillId="2" borderId="43">
      <protection locked="0"/>
    </xf>
    <xf numFmtId="183" fontId="123" fillId="69" borderId="0"/>
    <xf numFmtId="183" fontId="126" fillId="47" borderId="0"/>
    <xf numFmtId="183" fontId="126" fillId="70" borderId="0"/>
    <xf numFmtId="183" fontId="126" fillId="71" borderId="0"/>
    <xf numFmtId="183" fontId="108" fillId="19" borderId="0" applyNumberFormat="0" applyBorder="0" applyAlignment="0" applyProtection="0"/>
    <xf numFmtId="183" fontId="127" fillId="0" borderId="0" applyNumberFormat="0" applyFill="0" applyBorder="0" applyAlignment="0" applyProtection="0"/>
    <xf numFmtId="183" fontId="12" fillId="0" borderId="0"/>
    <xf numFmtId="183" fontId="12" fillId="0"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68" fillId="0" borderId="0" applyNumberFormat="0" applyFill="0" applyBorder="0" applyProtection="0">
      <alignment horizontal="center"/>
    </xf>
    <xf numFmtId="183" fontId="132" fillId="0" borderId="0" applyNumberFormat="0" applyFill="0" applyBorder="0" applyProtection="0">
      <alignment horizontal="center"/>
    </xf>
    <xf numFmtId="183" fontId="133" fillId="0" borderId="0"/>
    <xf numFmtId="183" fontId="48" fillId="0" borderId="44" applyNumberFormat="0" applyAlignment="0" applyProtection="0"/>
    <xf numFmtId="183" fontId="12" fillId="0" borderId="0" applyNumberFormat="0" applyFont="0" applyAlignment="0" applyProtection="0"/>
    <xf numFmtId="183" fontId="134" fillId="0" borderId="44" applyNumberFormat="0" applyAlignment="0" applyProtection="0">
      <alignment horizontal="left" vertical="top"/>
    </xf>
    <xf numFmtId="183" fontId="135" fillId="0" borderId="0" applyNumberFormat="0" applyProtection="0">
      <alignment horizontal="left" vertical="top"/>
    </xf>
    <xf numFmtId="183" fontId="12" fillId="0" borderId="0" applyNumberFormat="0" applyFont="0" applyAlignment="0" applyProtection="0"/>
    <xf numFmtId="183" fontId="135" fillId="0" borderId="0" applyNumberFormat="0" applyFill="0" applyBorder="0" applyProtection="0"/>
    <xf numFmtId="183" fontId="136" fillId="0" borderId="0" applyNumberFormat="0" applyFill="0" applyBorder="0" applyProtection="0">
      <alignment vertical="top"/>
    </xf>
    <xf numFmtId="183" fontId="137" fillId="0" borderId="21" applyNumberFormat="0" applyProtection="0">
      <alignment horizontal="left" vertical="top"/>
    </xf>
    <xf numFmtId="183" fontId="137" fillId="0" borderId="21" applyNumberFormat="0" applyProtection="0">
      <alignment horizontal="right" vertical="top"/>
    </xf>
    <xf numFmtId="183" fontId="134" fillId="0" borderId="0" applyNumberFormat="0" applyProtection="0">
      <alignment horizontal="left" vertical="top"/>
    </xf>
    <xf numFmtId="183" fontId="134" fillId="0" borderId="0" applyNumberFormat="0" applyProtection="0">
      <alignment horizontal="right" vertical="top"/>
    </xf>
    <xf numFmtId="183" fontId="48" fillId="0" borderId="0" applyNumberFormat="0" applyProtection="0">
      <alignment horizontal="left" vertical="top"/>
    </xf>
    <xf numFmtId="183" fontId="48" fillId="0" borderId="0" applyNumberFormat="0" applyProtection="0">
      <alignment horizontal="right" vertical="top"/>
    </xf>
    <xf numFmtId="183" fontId="12" fillId="0" borderId="45" applyNumberFormat="0" applyFont="0" applyAlignment="0" applyProtection="0"/>
    <xf numFmtId="183" fontId="12" fillId="0" borderId="46" applyNumberFormat="0" applyFont="0" applyAlignment="0" applyProtection="0"/>
    <xf numFmtId="183" fontId="12" fillId="0" borderId="47" applyNumberFormat="0" applyFont="0" applyAlignment="0" applyProtection="0"/>
    <xf numFmtId="183" fontId="134" fillId="0" borderId="21" applyNumberFormat="0" applyFill="0" applyAlignment="0" applyProtection="0"/>
    <xf numFmtId="183" fontId="48" fillId="0" borderId="48" applyNumberFormat="0" applyFont="0" applyFill="0" applyAlignment="0" applyProtection="0">
      <alignment horizontal="left" vertical="top"/>
    </xf>
    <xf numFmtId="183" fontId="134" fillId="0" borderId="6" applyNumberFormat="0" applyFill="0" applyAlignment="0" applyProtection="0">
      <alignment vertical="top"/>
    </xf>
    <xf numFmtId="183" fontId="139" fillId="13" borderId="4"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26" fillId="0" borderId="0" applyFont="0" applyFill="0" applyBorder="0" applyAlignment="0" applyProtection="0"/>
    <xf numFmtId="183" fontId="142" fillId="3" borderId="7">
      <alignment horizontal="center"/>
    </xf>
    <xf numFmtId="183" fontId="146" fillId="0" borderId="0" applyNumberFormat="0" applyFill="0" applyBorder="0" applyAlignment="0" applyProtection="0"/>
    <xf numFmtId="183" fontId="170" fillId="0" borderId="0" applyNumberFormat="0" applyFill="0" applyBorder="0" applyAlignment="0" applyProtection="0"/>
    <xf numFmtId="183" fontId="69" fillId="0" borderId="52" applyNumberFormat="0" applyFill="0" applyAlignment="0" applyProtection="0"/>
    <xf numFmtId="183" fontId="69" fillId="0" borderId="57" applyNumberFormat="0" applyFill="0" applyAlignment="0" applyProtection="0"/>
    <xf numFmtId="183" fontId="147" fillId="0" borderId="53" applyNumberFormat="0" applyFill="0" applyBorder="0" applyAlignment="0" applyProtection="0">
      <alignment vertical="center"/>
    </xf>
    <xf numFmtId="183" fontId="148" fillId="18" borderId="25" applyNumberFormat="0" applyAlignment="0" applyProtection="0"/>
    <xf numFmtId="183" fontId="91" fillId="3" borderId="7"/>
    <xf numFmtId="183" fontId="149" fillId="0" borderId="0" applyNumberFormat="0" applyFill="0" applyBorder="0" applyAlignment="0" applyProtection="0"/>
    <xf numFmtId="183" fontId="150" fillId="0" borderId="0" applyNumberFormat="0" applyFill="0" applyBorder="0" applyAlignment="0" applyProtection="0"/>
    <xf numFmtId="183" fontId="150" fillId="0" borderId="0" applyNumberFormat="0" applyFill="0" applyBorder="0" applyAlignment="0" applyProtection="0"/>
    <xf numFmtId="183" fontId="12" fillId="13" borderId="0"/>
    <xf numFmtId="183" fontId="32" fillId="0" borderId="0" applyNumberFormat="0" applyFont="0" applyFill="0" applyBorder="0" applyProtection="0">
      <alignment vertical="top" wrapText="1"/>
    </xf>
    <xf numFmtId="183" fontId="38" fillId="0" borderId="0" applyNumberFormat="0" applyFont="0" applyFill="0" applyBorder="0" applyProtection="0">
      <alignment vertical="top" wrapText="1"/>
    </xf>
    <xf numFmtId="183" fontId="38" fillId="0" borderId="1" applyNumberFormat="0" applyFont="0" applyFill="0" applyProtection="0">
      <alignment horizontal="distributed" vertical="center" wrapText="1" justifyLastLine="1"/>
    </xf>
    <xf numFmtId="183" fontId="152" fillId="0" borderId="0">
      <alignment wrapText="1"/>
    </xf>
    <xf numFmtId="183" fontId="26" fillId="0" borderId="0"/>
    <xf numFmtId="183" fontId="32" fillId="0" borderId="0" applyNumberFormat="0" applyFont="0" applyFill="0" applyBorder="0" applyProtection="0">
      <alignment vertical="center"/>
    </xf>
    <xf numFmtId="0" fontId="26" fillId="0" borderId="0"/>
    <xf numFmtId="0" fontId="33" fillId="0" borderId="0"/>
    <xf numFmtId="0" fontId="33" fillId="0" borderId="0"/>
    <xf numFmtId="0" fontId="33" fillId="0" borderId="0"/>
    <xf numFmtId="0" fontId="33" fillId="0" borderId="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168" fillId="34" borderId="4" applyNumberFormat="0" applyAlignment="0" applyProtection="0"/>
    <xf numFmtId="0" fontId="37" fillId="16" borderId="0" applyNumberFormat="0" applyBorder="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9" fillId="16" borderId="0" applyNumberFormat="0" applyBorder="0" applyAlignment="0" applyProtection="0"/>
    <xf numFmtId="0" fontId="39" fillId="11"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6" borderId="0" applyNumberFormat="0" applyBorder="0" applyAlignment="0" applyProtection="0"/>
    <xf numFmtId="0" fontId="39" fillId="19"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41" fillId="7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2" borderId="0" applyNumberFormat="0" applyBorder="0" applyAlignment="0" applyProtection="0"/>
    <xf numFmtId="0" fontId="41" fillId="79"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1" fillId="30" borderId="0" applyNumberFormat="0" applyBorder="0" applyAlignment="0" applyProtection="0"/>
    <xf numFmtId="0" fontId="41" fillId="80"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1" fillId="30" borderId="0" applyNumberFormat="0" applyBorder="0" applyAlignment="0" applyProtection="0"/>
    <xf numFmtId="0" fontId="41" fillId="81"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1" borderId="0" applyNumberFormat="0" applyBorder="0" applyAlignment="0" applyProtection="0"/>
    <xf numFmtId="0" fontId="41" fillId="82" borderId="0" applyNumberFormat="0" applyBorder="0" applyAlignment="0" applyProtection="0"/>
    <xf numFmtId="0" fontId="40" fillId="33" borderId="0" applyNumberFormat="0" applyBorder="0" applyAlignment="0" applyProtection="0"/>
    <xf numFmtId="0" fontId="40" fillId="25" borderId="0" applyNumberFormat="0" applyBorder="0" applyAlignment="0" applyProtection="0"/>
    <xf numFmtId="0" fontId="41" fillId="34" borderId="0" applyNumberFormat="0" applyBorder="0" applyAlignment="0" applyProtection="0"/>
    <xf numFmtId="0" fontId="163" fillId="25" borderId="0" applyNumberFormat="0" applyBorder="0" applyAlignment="0" applyProtection="0"/>
    <xf numFmtId="0" fontId="46" fillId="18" borderId="4" applyNumberFormat="0" applyAlignment="0" applyProtection="0"/>
    <xf numFmtId="0" fontId="47" fillId="19" borderId="4" applyNumberFormat="0" applyAlignment="0" applyProtection="0"/>
    <xf numFmtId="0" fontId="49" fillId="0" borderId="6" applyNumberFormat="0" applyFill="0" applyAlignment="0" applyProtection="0"/>
    <xf numFmtId="0" fontId="164" fillId="72" borderId="4" applyNumberFormat="0" applyAlignment="0" applyProtection="0"/>
    <xf numFmtId="0" fontId="62" fillId="26" borderId="9" applyNumberFormat="0" applyAlignment="0" applyProtection="0"/>
    <xf numFmtId="0" fontId="56" fillId="0" borderId="0" applyNumberFormat="0" applyFill="0" applyBorder="0" applyAlignment="0" applyProtection="0"/>
    <xf numFmtId="0" fontId="57" fillId="0" borderId="10" applyNumberFormat="0" applyFill="0" applyAlignment="0" applyProtection="0"/>
    <xf numFmtId="0" fontId="58" fillId="0" borderId="11" applyNumberFormat="0" applyFill="0" applyAlignment="0" applyProtection="0"/>
    <xf numFmtId="0" fontId="59" fillId="0" borderId="12" applyNumberFormat="0" applyFill="0" applyAlignment="0" applyProtection="0"/>
    <xf numFmtId="0" fontId="59"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1" fillId="3" borderId="13">
      <alignment horizontal="center" vertical="center"/>
    </xf>
    <xf numFmtId="0" fontId="62" fillId="39" borderId="9" applyNumberFormat="0" applyAlignment="0" applyProtection="0"/>
    <xf numFmtId="0" fontId="27" fillId="41" borderId="14">
      <alignment horizontal="center"/>
    </xf>
    <xf numFmtId="0" fontId="65" fillId="41" borderId="15">
      <alignment horizontal="center" vertical="top"/>
    </xf>
    <xf numFmtId="0" fontId="66" fillId="0" borderId="1" applyNumberFormat="0" applyFill="0" applyBorder="0" applyAlignment="0" applyProtection="0">
      <alignment horizontal="right"/>
    </xf>
    <xf numFmtId="0" fontId="55" fillId="39" borderId="9" applyNumberFormat="0" applyAlignment="0" applyProtection="0"/>
    <xf numFmtId="0" fontId="69" fillId="42" borderId="0" applyNumberFormat="0" applyBorder="0" applyAlignment="0" applyProtection="0"/>
    <xf numFmtId="0" fontId="69" fillId="43" borderId="0" applyNumberFormat="0" applyBorder="0" applyAlignment="0" applyProtection="0"/>
    <xf numFmtId="0" fontId="69" fillId="44" borderId="0" applyNumberFormat="0" applyBorder="0" applyAlignment="0" applyProtection="0"/>
    <xf numFmtId="0" fontId="12" fillId="45" borderId="0"/>
    <xf numFmtId="0" fontId="27" fillId="46" borderId="14">
      <alignment horizontal="center"/>
    </xf>
    <xf numFmtId="195" fontId="67" fillId="0" borderId="0" applyFont="0" applyFill="0" applyBorder="0" applyAlignment="0" applyProtection="0"/>
    <xf numFmtId="0" fontId="70" fillId="3" borderId="13">
      <alignment horizontal="center" vertical="center"/>
    </xf>
    <xf numFmtId="0" fontId="70" fillId="3" borderId="13">
      <alignment horizontal="center" vertical="center"/>
    </xf>
    <xf numFmtId="0" fontId="70" fillId="3" borderId="13">
      <alignment horizontal="center" vertical="center"/>
    </xf>
    <xf numFmtId="0" fontId="70" fillId="3" borderId="13">
      <alignment horizontal="center" vertical="center"/>
    </xf>
    <xf numFmtId="0" fontId="70" fillId="3" borderId="13">
      <alignment horizontal="center" vertical="center"/>
    </xf>
    <xf numFmtId="0" fontId="71" fillId="37" borderId="13">
      <alignment horizontal="center"/>
    </xf>
    <xf numFmtId="0" fontId="72" fillId="38" borderId="13">
      <alignment horizontal="center" vertical="center"/>
    </xf>
    <xf numFmtId="0" fontId="72" fillId="38" borderId="13">
      <alignment horizontal="center" vertical="center"/>
    </xf>
    <xf numFmtId="0" fontId="73" fillId="38" borderId="13">
      <alignment horizontal="center" vertical="center"/>
    </xf>
    <xf numFmtId="0" fontId="74" fillId="47" borderId="17">
      <alignment horizontal="center" vertical="center"/>
    </xf>
    <xf numFmtId="168" fontId="37" fillId="0" borderId="0" applyFont="0" applyFill="0" applyBorder="0" applyAlignment="0" applyProtection="0"/>
    <xf numFmtId="0" fontId="76" fillId="0" borderId="0" applyNumberFormat="0" applyFill="0" applyBorder="0" applyAlignment="0" applyProtection="0"/>
    <xf numFmtId="0" fontId="78" fillId="0" borderId="19" applyNumberFormat="0" applyFill="0" applyAlignment="0" applyProtection="0"/>
    <xf numFmtId="0" fontId="79" fillId="0" borderId="0" applyNumberFormat="0" applyFill="0" applyBorder="0" applyAlignment="0" applyProtection="0">
      <alignment vertical="top"/>
      <protection locked="0"/>
    </xf>
    <xf numFmtId="0" fontId="80" fillId="48" borderId="0" applyNumberFormat="0" applyBorder="0" applyAlignment="0" applyProtection="0"/>
    <xf numFmtId="0" fontId="80" fillId="83" borderId="0" applyNumberFormat="0" applyBorder="0" applyAlignment="0" applyProtection="0"/>
    <xf numFmtId="0" fontId="83" fillId="49" borderId="6">
      <alignment vertical="top" wrapText="1"/>
    </xf>
    <xf numFmtId="0" fontId="84" fillId="0" borderId="20" applyNumberFormat="0" applyAlignment="0" applyProtection="0">
      <alignment horizontal="left" vertical="center"/>
    </xf>
    <xf numFmtId="0" fontId="84" fillId="0" borderId="21">
      <alignment horizontal="left" vertical="center"/>
    </xf>
    <xf numFmtId="0" fontId="165" fillId="0" borderId="55" applyNumberFormat="0" applyFill="0" applyAlignment="0" applyProtection="0"/>
    <xf numFmtId="0" fontId="166" fillId="0" borderId="27" applyNumberFormat="0" applyFill="0" applyAlignment="0" applyProtection="0"/>
    <xf numFmtId="0" fontId="167" fillId="0" borderId="56" applyNumberFormat="0" applyFill="0" applyAlignment="0" applyProtection="0"/>
    <xf numFmtId="0" fontId="167" fillId="0" borderId="0" applyNumberFormat="0" applyFill="0" applyBorder="0" applyAlignment="0" applyProtection="0"/>
    <xf numFmtId="0" fontId="86" fillId="3" borderId="6" applyNumberFormat="0">
      <alignment horizontal="left" vertical="top" wrapText="1"/>
    </xf>
    <xf numFmtId="0" fontId="88" fillId="0" borderId="22" applyNumberFormat="0" applyFill="0" applyAlignment="0" applyProtection="0"/>
    <xf numFmtId="0" fontId="168" fillId="34" borderId="4" applyNumberFormat="0" applyAlignment="0" applyProtection="0"/>
    <xf numFmtId="0" fontId="90" fillId="0" borderId="0" applyNumberFormat="0" applyFill="0" applyBorder="0" applyAlignment="0">
      <protection locked="0"/>
    </xf>
    <xf numFmtId="0" fontId="96" fillId="19" borderId="4" applyNumberFormat="0" applyAlignment="0" applyProtection="0"/>
    <xf numFmtId="0" fontId="12" fillId="12" borderId="16" applyNumberFormat="0" applyFont="0" applyAlignment="0" applyProtection="0"/>
    <xf numFmtId="0" fontId="39" fillId="32"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53" borderId="0" applyNumberFormat="0" applyBorder="0" applyAlignment="0" applyProtection="0"/>
    <xf numFmtId="0" fontId="39" fillId="32" borderId="0" applyNumberFormat="0" applyBorder="0" applyAlignment="0" applyProtection="0"/>
    <xf numFmtId="0" fontId="39" fillId="54" borderId="0" applyNumberFormat="0" applyBorder="0" applyAlignment="0" applyProtection="0"/>
    <xf numFmtId="0" fontId="81" fillId="55" borderId="0" applyNumberFormat="0" applyBorder="0" applyAlignment="0" applyProtection="0"/>
    <xf numFmtId="0" fontId="97" fillId="13" borderId="25" applyNumberFormat="0" applyAlignment="0" applyProtection="0"/>
    <xf numFmtId="0" fontId="98" fillId="0" borderId="26" applyNumberFormat="0" applyFill="0" applyAlignment="0" applyProtection="0"/>
    <xf numFmtId="0" fontId="99" fillId="0" borderId="27" applyNumberFormat="0" applyFill="0" applyAlignment="0" applyProtection="0"/>
    <xf numFmtId="0" fontId="100" fillId="0" borderId="28" applyNumberFormat="0" applyFill="0" applyAlignment="0" applyProtection="0"/>
    <xf numFmtId="0" fontId="100" fillId="0" borderId="0" applyNumberFormat="0" applyFill="0" applyBorder="0" applyAlignment="0" applyProtection="0"/>
    <xf numFmtId="0" fontId="169" fillId="0" borderId="22" applyNumberFormat="0" applyFill="0" applyAlignment="0" applyProtection="0"/>
    <xf numFmtId="0" fontId="75" fillId="0" borderId="0" applyNumberFormat="0" applyFill="0" applyBorder="0" applyAlignment="0" applyProtection="0"/>
    <xf numFmtId="0" fontId="94" fillId="3" borderId="30"/>
    <xf numFmtId="0" fontId="94" fillId="3" borderId="13"/>
    <xf numFmtId="0" fontId="94" fillId="3" borderId="31"/>
    <xf numFmtId="0" fontId="94" fillId="3" borderId="30"/>
    <xf numFmtId="0" fontId="94" fillId="3" borderId="32">
      <protection hidden="1"/>
    </xf>
    <xf numFmtId="0" fontId="101" fillId="30" borderId="33">
      <alignment horizontal="center" vertical="center"/>
    </xf>
    <xf numFmtId="0" fontId="102" fillId="2" borderId="4">
      <alignment horizontal="center" vertical="center"/>
      <protection locked="0"/>
    </xf>
    <xf numFmtId="0" fontId="102" fillId="30" borderId="34">
      <alignment horizontal="centerContinuous" vertical="center"/>
    </xf>
    <xf numFmtId="0" fontId="103" fillId="3" borderId="35">
      <alignment horizontal="centerContinuous"/>
    </xf>
    <xf numFmtId="0" fontId="104" fillId="3" borderId="35">
      <alignment horizontal="centerContinuous"/>
    </xf>
    <xf numFmtId="0" fontId="104" fillId="3" borderId="36">
      <alignment horizontal="centerContinuous"/>
    </xf>
    <xf numFmtId="0" fontId="105" fillId="3" borderId="13"/>
    <xf numFmtId="0" fontId="104" fillId="3" borderId="32"/>
    <xf numFmtId="0" fontId="105" fillId="3" borderId="30"/>
    <xf numFmtId="0" fontId="106" fillId="3" borderId="31"/>
    <xf numFmtId="0" fontId="107" fillId="56" borderId="0" applyNumberFormat="0" applyBorder="0" applyAlignment="0" applyProtection="0"/>
    <xf numFmtId="0" fontId="107" fillId="34" borderId="0" applyNumberFormat="0" applyBorder="0" applyAlignment="0" applyProtection="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37" fillId="0" borderId="0"/>
    <xf numFmtId="0" fontId="26" fillId="0" borderId="0"/>
    <xf numFmtId="0" fontId="12" fillId="0" borderId="0"/>
    <xf numFmtId="0" fontId="12" fillId="0" borderId="0"/>
    <xf numFmtId="0" fontId="110" fillId="3" borderId="0">
      <protection locked="0"/>
    </xf>
    <xf numFmtId="0" fontId="111" fillId="3" borderId="0">
      <protection hidden="1"/>
    </xf>
    <xf numFmtId="0" fontId="12" fillId="33" borderId="16" applyNumberFormat="0" applyFont="0" applyAlignment="0" applyProtection="0"/>
    <xf numFmtId="0" fontId="12" fillId="33" borderId="16" applyNumberFormat="0" applyFont="0" applyAlignment="0" applyProtection="0"/>
    <xf numFmtId="0" fontId="12" fillId="33" borderId="16" applyNumberFormat="0" applyFont="0" applyAlignment="0" applyProtection="0"/>
    <xf numFmtId="0" fontId="43" fillId="12" borderId="16" applyNumberFormat="0" applyFont="0" applyAlignment="0" applyProtection="0"/>
    <xf numFmtId="0" fontId="12" fillId="57"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3" fillId="15" borderId="0" applyNumberFormat="0" applyBorder="0" applyAlignment="0" applyProtection="0"/>
    <xf numFmtId="0" fontId="148" fillId="72" borderId="25" applyNumberFormat="0" applyAlignment="0" applyProtection="0"/>
    <xf numFmtId="0" fontId="114" fillId="0" borderId="38" applyNumberFormat="0" applyFill="0" applyAlignment="0" applyProtection="0"/>
    <xf numFmtId="0" fontId="115" fillId="37" borderId="13">
      <alignment horizontal="center" vertical="center"/>
    </xf>
    <xf numFmtId="0" fontId="45" fillId="58" borderId="0" applyNumberFormat="0" applyBorder="0" applyAlignment="0" applyProtection="0"/>
    <xf numFmtId="0" fontId="12" fillId="0" borderId="0"/>
    <xf numFmtId="0" fontId="12" fillId="0" borderId="0"/>
    <xf numFmtId="0" fontId="41" fillId="82" borderId="0" applyNumberFormat="0" applyBorder="0" applyAlignment="0" applyProtection="0"/>
    <xf numFmtId="0" fontId="12" fillId="0" borderId="0"/>
    <xf numFmtId="0" fontId="116" fillId="59" borderId="40" applyNumberFormat="0" applyProtection="0">
      <alignment horizontal="left" vertical="top" indent="1"/>
    </xf>
    <xf numFmtId="0" fontId="116" fillId="56" borderId="40" applyNumberFormat="0" applyProtection="0">
      <alignment horizontal="left" vertical="top" indent="1"/>
    </xf>
    <xf numFmtId="0" fontId="12" fillId="0" borderId="0"/>
    <xf numFmtId="0" fontId="12" fillId="0" borderId="0"/>
    <xf numFmtId="0" fontId="12" fillId="0" borderId="0"/>
    <xf numFmtId="0" fontId="12" fillId="0" borderId="0"/>
    <xf numFmtId="0" fontId="41" fillId="8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41" fillId="80" borderId="0" applyNumberFormat="0" applyBorder="0" applyAlignment="0" applyProtection="0"/>
    <xf numFmtId="0" fontId="12" fillId="0" borderId="0"/>
    <xf numFmtId="0" fontId="12" fillId="0" borderId="0"/>
    <xf numFmtId="0" fontId="12" fillId="0" borderId="0"/>
    <xf numFmtId="0" fontId="12" fillId="0" borderId="0"/>
    <xf numFmtId="0" fontId="41" fillId="26" borderId="0" applyNumberFormat="0" applyBorder="0" applyAlignment="0" applyProtection="0"/>
    <xf numFmtId="0" fontId="12" fillId="0" borderId="0"/>
    <xf numFmtId="0" fontId="12" fillId="0" borderId="0"/>
    <xf numFmtId="0" fontId="41" fillId="79" borderId="0" applyNumberFormat="0" applyBorder="0" applyAlignment="0" applyProtection="0"/>
    <xf numFmtId="0" fontId="12" fillId="0" borderId="0"/>
    <xf numFmtId="0" fontId="12" fillId="0" borderId="0"/>
    <xf numFmtId="0" fontId="12" fillId="64" borderId="40" applyNumberFormat="0" applyProtection="0">
      <alignment horizontal="left" vertical="center" indent="1"/>
    </xf>
    <xf numFmtId="0" fontId="12" fillId="16" borderId="40" applyNumberFormat="0" applyProtection="0">
      <alignment horizontal="left" vertical="center" indent="1"/>
    </xf>
    <xf numFmtId="0" fontId="12" fillId="16" borderId="40" applyNumberFormat="0" applyProtection="0">
      <alignment horizontal="left" vertical="center" indent="1"/>
    </xf>
    <xf numFmtId="0" fontId="12" fillId="0" borderId="0"/>
    <xf numFmtId="0" fontId="12" fillId="64" borderId="40" applyNumberFormat="0" applyProtection="0">
      <alignment horizontal="left" vertical="top" indent="1"/>
    </xf>
    <xf numFmtId="0" fontId="12" fillId="16" borderId="40" applyNumberFormat="0" applyProtection="0">
      <alignment horizontal="left" vertical="top" indent="1"/>
    </xf>
    <xf numFmtId="0" fontId="12" fillId="16" borderId="40" applyNumberFormat="0" applyProtection="0">
      <alignment horizontal="left" vertical="top" indent="1"/>
    </xf>
    <xf numFmtId="0" fontId="12" fillId="0" borderId="0"/>
    <xf numFmtId="0" fontId="12" fillId="60" borderId="40" applyNumberFormat="0" applyProtection="0">
      <alignment horizontal="left" vertical="center" indent="1"/>
    </xf>
    <xf numFmtId="0" fontId="12" fillId="10" borderId="40" applyNumberFormat="0" applyProtection="0">
      <alignment horizontal="left" vertical="center" indent="1"/>
    </xf>
    <xf numFmtId="0" fontId="12" fillId="10" borderId="40" applyNumberFormat="0" applyProtection="0">
      <alignment horizontal="left" vertical="center" indent="1"/>
    </xf>
    <xf numFmtId="0" fontId="12" fillId="0" borderId="0"/>
    <xf numFmtId="0" fontId="12" fillId="60" borderId="40" applyNumberFormat="0" applyProtection="0">
      <alignment horizontal="left" vertical="top" indent="1"/>
    </xf>
    <xf numFmtId="0" fontId="12" fillId="10" borderId="40" applyNumberFormat="0" applyProtection="0">
      <alignment horizontal="left" vertical="top" indent="1"/>
    </xf>
    <xf numFmtId="0" fontId="12" fillId="10" borderId="40" applyNumberFormat="0" applyProtection="0">
      <alignment horizontal="left" vertical="top" indent="1"/>
    </xf>
    <xf numFmtId="0" fontId="12" fillId="0" borderId="0"/>
    <xf numFmtId="0" fontId="12" fillId="65" borderId="40" applyNumberFormat="0" applyProtection="0">
      <alignment horizontal="left" vertical="center" indent="1"/>
    </xf>
    <xf numFmtId="0" fontId="12" fillId="14" borderId="40" applyNumberFormat="0" applyProtection="0">
      <alignment horizontal="left" vertical="center" indent="1"/>
    </xf>
    <xf numFmtId="0" fontId="12" fillId="14" borderId="40" applyNumberFormat="0" applyProtection="0">
      <alignment horizontal="left" vertical="center" indent="1"/>
    </xf>
    <xf numFmtId="0" fontId="12" fillId="0" borderId="0"/>
    <xf numFmtId="0" fontId="12" fillId="65" borderId="40" applyNumberFormat="0" applyProtection="0">
      <alignment horizontal="left" vertical="top" indent="1"/>
    </xf>
    <xf numFmtId="0" fontId="12" fillId="14" borderId="40" applyNumberFormat="0" applyProtection="0">
      <alignment horizontal="left" vertical="top" indent="1"/>
    </xf>
    <xf numFmtId="0" fontId="12" fillId="14" borderId="40" applyNumberFormat="0" applyProtection="0">
      <alignment horizontal="left" vertical="top" indent="1"/>
    </xf>
    <xf numFmtId="0" fontId="12" fillId="0" borderId="0"/>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41" borderId="40" applyNumberFormat="0" applyProtection="0">
      <alignment horizontal="left" vertical="center" indent="1"/>
    </xf>
    <xf numFmtId="0" fontId="12" fillId="0" borderId="0"/>
    <xf numFmtId="0" fontId="12" fillId="66" borderId="40" applyNumberFormat="0" applyProtection="0">
      <alignment horizontal="left" vertical="top" indent="1"/>
    </xf>
    <xf numFmtId="0" fontId="12" fillId="41" borderId="40" applyNumberFormat="0" applyProtection="0">
      <alignment horizontal="left" vertical="top" indent="1"/>
    </xf>
    <xf numFmtId="0" fontId="12" fillId="41" borderId="40" applyNumberFormat="0" applyProtection="0">
      <alignment horizontal="left" vertical="top" indent="1"/>
    </xf>
    <xf numFmtId="0" fontId="12" fillId="0" borderId="0"/>
    <xf numFmtId="0" fontId="12" fillId="0" borderId="0"/>
    <xf numFmtId="0" fontId="12" fillId="13" borderId="1" applyNumberFormat="0">
      <protection locked="0"/>
    </xf>
    <xf numFmtId="0" fontId="12" fillId="13" borderId="1" applyNumberFormat="0">
      <protection locked="0"/>
    </xf>
    <xf numFmtId="0" fontId="119" fillId="16" borderId="42" applyBorder="0"/>
    <xf numFmtId="0" fontId="41" fillId="77" borderId="0" applyNumberFormat="0" applyBorder="0" applyAlignment="0" applyProtection="0"/>
    <xf numFmtId="0" fontId="12" fillId="0" borderId="0"/>
    <xf numFmtId="0" fontId="12" fillId="0" borderId="0"/>
    <xf numFmtId="0" fontId="12" fillId="0" borderId="0"/>
    <xf numFmtId="0" fontId="51" fillId="50" borderId="40" applyNumberFormat="0" applyProtection="0">
      <alignment horizontal="left" vertical="top" indent="1"/>
    </xf>
    <xf numFmtId="0" fontId="51" fillId="12" borderId="40" applyNumberFormat="0" applyProtection="0">
      <alignment horizontal="left" vertical="top" indent="1"/>
    </xf>
    <xf numFmtId="0" fontId="12" fillId="0" borderId="0"/>
    <xf numFmtId="0" fontId="12" fillId="0" borderId="0"/>
    <xf numFmtId="0" fontId="51" fillId="60" borderId="40" applyNumberFormat="0" applyProtection="0">
      <alignment horizontal="left" vertical="top" indent="1"/>
    </xf>
    <xf numFmtId="0" fontId="51" fillId="10" borderId="40" applyNumberFormat="0" applyProtection="0">
      <alignment horizontal="left" vertical="top" indent="1"/>
    </xf>
    <xf numFmtId="0" fontId="12" fillId="0" borderId="0"/>
    <xf numFmtId="0" fontId="12" fillId="0" borderId="0"/>
    <xf numFmtId="0" fontId="82" fillId="68" borderId="1"/>
    <xf numFmtId="0" fontId="12" fillId="0" borderId="0"/>
    <xf numFmtId="0" fontId="123" fillId="69" borderId="0"/>
    <xf numFmtId="0" fontId="124" fillId="69" borderId="0"/>
    <xf numFmtId="0" fontId="125" fillId="69" borderId="43"/>
    <xf numFmtId="0" fontId="125" fillId="69" borderId="0"/>
    <xf numFmtId="0" fontId="123" fillId="2" borderId="43">
      <protection locked="0"/>
    </xf>
    <xf numFmtId="0" fontId="123" fillId="69" borderId="0"/>
    <xf numFmtId="0" fontId="126" fillId="47" borderId="0"/>
    <xf numFmtId="0" fontId="126" fillId="70" borderId="0"/>
    <xf numFmtId="0" fontId="126" fillId="71" borderId="0"/>
    <xf numFmtId="0" fontId="108" fillId="19" borderId="0" applyNumberFormat="0" applyBorder="0" applyAlignment="0" applyProtection="0"/>
    <xf numFmtId="0" fontId="127" fillId="0" borderId="0" applyNumberFormat="0" applyFill="0" applyBorder="0" applyAlignment="0" applyProtection="0"/>
    <xf numFmtId="0" fontId="12" fillId="0" borderId="0"/>
    <xf numFmtId="0" fontId="12" fillId="0"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68" fillId="0" borderId="0" applyNumberFormat="0" applyFill="0" applyBorder="0" applyProtection="0">
      <alignment horizontal="center"/>
    </xf>
    <xf numFmtId="0" fontId="132" fillId="0" borderId="0" applyNumberFormat="0" applyFill="0" applyBorder="0" applyProtection="0">
      <alignment horizontal="center"/>
    </xf>
    <xf numFmtId="0" fontId="133" fillId="0" borderId="0"/>
    <xf numFmtId="0" fontId="48" fillId="0" borderId="44" applyNumberFormat="0" applyAlignment="0" applyProtection="0"/>
    <xf numFmtId="0" fontId="12" fillId="0" borderId="0" applyNumberFormat="0" applyFont="0" applyAlignment="0" applyProtection="0"/>
    <xf numFmtId="0" fontId="134" fillId="0" borderId="44" applyNumberFormat="0" applyAlignment="0" applyProtection="0">
      <alignment horizontal="left" vertical="top"/>
    </xf>
    <xf numFmtId="0" fontId="135" fillId="0" borderId="0" applyNumberFormat="0" applyProtection="0">
      <alignment horizontal="left" vertical="top"/>
    </xf>
    <xf numFmtId="0" fontId="12" fillId="0" borderId="0" applyNumberFormat="0" applyFont="0" applyAlignment="0" applyProtection="0"/>
    <xf numFmtId="0" fontId="135" fillId="0" borderId="0" applyNumberFormat="0" applyFill="0" applyBorder="0" applyProtection="0"/>
    <xf numFmtId="0" fontId="136" fillId="0" borderId="0" applyNumberFormat="0" applyFill="0" applyBorder="0" applyProtection="0">
      <alignment vertical="top"/>
    </xf>
    <xf numFmtId="0" fontId="137" fillId="0" borderId="21" applyNumberFormat="0" applyProtection="0">
      <alignment horizontal="left" vertical="top"/>
    </xf>
    <xf numFmtId="0" fontId="137" fillId="0" borderId="21" applyNumberFormat="0" applyProtection="0">
      <alignment horizontal="right" vertical="top"/>
    </xf>
    <xf numFmtId="0" fontId="134" fillId="0" borderId="0" applyNumberFormat="0" applyProtection="0">
      <alignment horizontal="left" vertical="top"/>
    </xf>
    <xf numFmtId="0" fontId="134" fillId="0" borderId="0" applyNumberFormat="0" applyProtection="0">
      <alignment horizontal="right" vertical="top"/>
    </xf>
    <xf numFmtId="0" fontId="48" fillId="0" borderId="0" applyNumberFormat="0" applyProtection="0">
      <alignment horizontal="left" vertical="top"/>
    </xf>
    <xf numFmtId="0" fontId="48" fillId="0" borderId="0" applyNumberFormat="0" applyProtection="0">
      <alignment horizontal="right" vertical="top"/>
    </xf>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0" fontId="134" fillId="0" borderId="21" applyNumberFormat="0" applyFill="0" applyAlignment="0" applyProtection="0"/>
    <xf numFmtId="0" fontId="48" fillId="0" borderId="48" applyNumberFormat="0" applyFont="0" applyFill="0" applyAlignment="0" applyProtection="0">
      <alignment horizontal="left" vertical="top"/>
    </xf>
    <xf numFmtId="0" fontId="134" fillId="0" borderId="6" applyNumberFormat="0" applyFill="0" applyAlignment="0" applyProtection="0">
      <alignment vertical="top"/>
    </xf>
    <xf numFmtId="0" fontId="139" fillId="13" borderId="4" applyNumberFormat="0" applyAlignment="0" applyProtection="0"/>
    <xf numFmtId="9" fontId="37" fillId="0" borderId="0" applyFont="0" applyFill="0" applyBorder="0" applyAlignment="0" applyProtection="0"/>
    <xf numFmtId="0" fontId="142" fillId="3" borderId="7">
      <alignment horizontal="center"/>
    </xf>
    <xf numFmtId="0" fontId="146" fillId="0" borderId="0" applyNumberFormat="0" applyFill="0" applyBorder="0" applyAlignment="0" applyProtection="0"/>
    <xf numFmtId="0" fontId="170" fillId="0" borderId="0" applyNumberFormat="0" applyFill="0" applyBorder="0" applyAlignment="0" applyProtection="0"/>
    <xf numFmtId="0" fontId="69" fillId="0" borderId="52" applyNumberFormat="0" applyFill="0" applyAlignment="0" applyProtection="0"/>
    <xf numFmtId="0" fontId="69" fillId="0" borderId="57" applyNumberFormat="0" applyFill="0" applyAlignment="0" applyProtection="0"/>
    <xf numFmtId="0" fontId="147" fillId="0" borderId="53" applyNumberFormat="0" applyFill="0" applyBorder="0" applyAlignment="0" applyProtection="0">
      <alignment vertical="center"/>
    </xf>
    <xf numFmtId="0" fontId="148" fillId="18" borderId="25" applyNumberFormat="0" applyAlignment="0" applyProtection="0"/>
    <xf numFmtId="0" fontId="91" fillId="3" borderId="7"/>
    <xf numFmtId="0" fontId="149"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 fillId="13" borderId="0"/>
    <xf numFmtId="0" fontId="32" fillId="0" borderId="0" applyNumberFormat="0" applyFont="0" applyFill="0" applyBorder="0" applyProtection="0">
      <alignment vertical="top" wrapText="1"/>
    </xf>
    <xf numFmtId="0" fontId="38" fillId="0" borderId="0" applyNumberFormat="0" applyFont="0" applyFill="0" applyBorder="0" applyProtection="0">
      <alignment vertical="top" wrapText="1"/>
    </xf>
    <xf numFmtId="0" fontId="38" fillId="0" borderId="1" applyNumberFormat="0" applyFont="0" applyFill="0" applyProtection="0">
      <alignment horizontal="distributed" vertical="center" wrapText="1" justifyLastLine="1"/>
    </xf>
    <xf numFmtId="0" fontId="152" fillId="0" borderId="0">
      <alignment wrapText="1"/>
    </xf>
    <xf numFmtId="0" fontId="26" fillId="0" borderId="0"/>
    <xf numFmtId="0" fontId="32" fillId="0" borderId="0" applyNumberFormat="0" applyFont="0" applyFill="0" applyBorder="0" applyProtection="0">
      <alignment vertical="center"/>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68" fillId="34" borderId="4" applyNumberFormat="0" applyAlignment="0" applyProtection="0"/>
    <xf numFmtId="0" fontId="41" fillId="82" borderId="0" applyNumberFormat="0" applyBorder="0" applyAlignment="0" applyProtection="0"/>
    <xf numFmtId="0" fontId="41" fillId="81" borderId="0" applyNumberFormat="0" applyBorder="0" applyAlignment="0" applyProtection="0"/>
    <xf numFmtId="0" fontId="41" fillId="80" borderId="0" applyNumberFormat="0" applyBorder="0" applyAlignment="0" applyProtection="0"/>
    <xf numFmtId="0" fontId="41" fillId="26"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26" fillId="0" borderId="0"/>
    <xf numFmtId="0" fontId="12" fillId="0" borderId="0"/>
    <xf numFmtId="0" fontId="12" fillId="0" borderId="0"/>
    <xf numFmtId="183" fontId="26" fillId="0" borderId="0"/>
    <xf numFmtId="183" fontId="26" fillId="0" borderId="0"/>
    <xf numFmtId="0" fontId="175" fillId="0" borderId="0"/>
    <xf numFmtId="0" fontId="175" fillId="0" borderId="0"/>
    <xf numFmtId="0" fontId="175" fillId="0" borderId="0"/>
    <xf numFmtId="0" fontId="33" fillId="0" borderId="0"/>
    <xf numFmtId="0" fontId="176" fillId="0" borderId="0"/>
    <xf numFmtId="1" fontId="177" fillId="86" borderId="58" applyNumberFormat="0" applyBorder="0" applyAlignment="0">
      <alignment horizontal="center" vertical="top" wrapText="1"/>
      <protection hidden="1"/>
    </xf>
    <xf numFmtId="175" fontId="119" fillId="0" borderId="0" applyBorder="0">
      <alignment horizontal="right"/>
    </xf>
    <xf numFmtId="175" fontId="119" fillId="0" borderId="59" applyAlignment="0">
      <alignment horizontal="right"/>
    </xf>
    <xf numFmtId="168" fontId="12" fillId="0" borderId="0" applyFont="0" applyFill="0" applyBorder="0" applyAlignment="0" applyProtection="0"/>
    <xf numFmtId="0" fontId="178" fillId="0" borderId="0"/>
    <xf numFmtId="0" fontId="12" fillId="0" borderId="0" applyNumberFormat="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174" fontId="26" fillId="0" borderId="0" applyFont="0" applyFill="0" applyBorder="0" applyAlignment="0" applyProtection="0"/>
    <xf numFmtId="1" fontId="179" fillId="87" borderId="60" applyNumberFormat="0" applyBorder="0" applyAlignment="0">
      <alignment horizontal="centerContinuous" vertical="center"/>
      <protection locked="0"/>
    </xf>
    <xf numFmtId="0" fontId="180" fillId="0" borderId="0" applyNumberFormat="0" applyFill="0" applyBorder="0" applyAlignment="0" applyProtection="0">
      <alignment vertical="top"/>
      <protection locked="0"/>
    </xf>
    <xf numFmtId="212" fontId="82" fillId="50" borderId="0">
      <alignment horizontal="center"/>
    </xf>
    <xf numFmtId="0" fontId="12" fillId="0" borderId="0"/>
    <xf numFmtId="0" fontId="37" fillId="0" borderId="0"/>
    <xf numFmtId="0" fontId="26" fillId="0" borderId="0"/>
    <xf numFmtId="0" fontId="26" fillId="0" borderId="0"/>
    <xf numFmtId="0" fontId="12" fillId="0" borderId="0"/>
    <xf numFmtId="0" fontId="12" fillId="0" borderId="0"/>
    <xf numFmtId="0" fontId="67" fillId="0" borderId="0"/>
    <xf numFmtId="0" fontId="67"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1" fontId="181" fillId="3" borderId="0">
      <alignment horizontal="center"/>
    </xf>
    <xf numFmtId="4" fontId="28" fillId="64" borderId="0" applyNumberFormat="0" applyProtection="0">
      <alignment horizontal="left" vertical="center" indent="1"/>
    </xf>
    <xf numFmtId="4" fontId="51" fillId="87" borderId="25" applyNumberFormat="0" applyProtection="0">
      <alignment horizontal="right" vertical="center"/>
    </xf>
    <xf numFmtId="4" fontId="118" fillId="65" borderId="40" applyNumberFormat="0" applyProtection="0">
      <alignment horizontal="left" vertical="center" indent="1"/>
    </xf>
    <xf numFmtId="4" fontId="121" fillId="60" borderId="63" applyNumberFormat="0" applyProtection="0">
      <alignment horizontal="left" vertical="center" indent="1"/>
    </xf>
    <xf numFmtId="38" fontId="103" fillId="88" borderId="64" applyNumberFormat="0" applyFont="0" applyAlignment="0">
      <alignment vertical="top" wrapText="1"/>
      <protection locked="0"/>
    </xf>
    <xf numFmtId="9" fontId="12" fillId="0" borderId="0" applyFont="0" applyFill="0" applyBorder="0" applyAlignment="0" applyProtection="0"/>
    <xf numFmtId="9" fontId="12" fillId="0" borderId="0" applyFont="0" applyFill="0" applyBorder="0" applyAlignment="0" applyProtection="0"/>
    <xf numFmtId="49" fontId="104" fillId="0" borderId="0" applyFont="0" applyFill="0" applyBorder="0" applyAlignment="0" applyProtection="0"/>
    <xf numFmtId="199" fontId="93" fillId="3" borderId="0">
      <protection hidden="1"/>
    </xf>
    <xf numFmtId="175" fontId="182" fillId="0" borderId="0"/>
    <xf numFmtId="175" fontId="119" fillId="0" borderId="62"/>
    <xf numFmtId="213" fontId="181" fillId="3" borderId="58" applyBorder="0">
      <alignment horizontal="right" vertical="center"/>
      <protection locked="0"/>
    </xf>
    <xf numFmtId="0" fontId="183" fillId="89" borderId="64" applyNumberFormat="0" applyAlignment="0"/>
    <xf numFmtId="0" fontId="184" fillId="90" borderId="64" applyNumberFormat="0" applyFont="0" applyAlignment="0"/>
    <xf numFmtId="0" fontId="185" fillId="3" borderId="0" applyNumberFormat="0" applyFont="0" applyAlignment="0"/>
    <xf numFmtId="1" fontId="12" fillId="0" borderId="0">
      <alignment horizontal="center"/>
    </xf>
    <xf numFmtId="0" fontId="12" fillId="0" borderId="0"/>
    <xf numFmtId="183" fontId="26" fillId="0" borderId="0"/>
    <xf numFmtId="183" fontId="26" fillId="0" borderId="0"/>
    <xf numFmtId="183" fontId="26" fillId="0" borderId="0"/>
    <xf numFmtId="183" fontId="26" fillId="0" borderId="0"/>
    <xf numFmtId="183" fontId="26"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33" fillId="0" borderId="0"/>
    <xf numFmtId="224" fontId="209" fillId="0" borderId="0">
      <protection locked="0"/>
    </xf>
    <xf numFmtId="0" fontId="175" fillId="0" borderId="0"/>
    <xf numFmtId="0" fontId="175" fillId="0" borderId="0"/>
    <xf numFmtId="0" fontId="175" fillId="0" borderId="0"/>
    <xf numFmtId="223" fontId="174"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215" fontId="174" fillId="0" borderId="0" applyFont="0" applyFill="0" applyBorder="0" applyAlignment="0" applyProtection="0"/>
    <xf numFmtId="0" fontId="175" fillId="0" borderId="0"/>
    <xf numFmtId="215" fontId="174" fillId="0" borderId="0" applyFont="0" applyFill="0" applyBorder="0" applyAlignment="0" applyProtection="0"/>
    <xf numFmtId="215" fontId="174" fillId="0" borderId="0" applyFont="0" applyFill="0" applyBorder="0" applyAlignment="0" applyProtection="0"/>
    <xf numFmtId="222" fontId="187" fillId="0" borderId="0" applyFont="0" applyFill="0" applyBorder="0" applyAlignment="0" applyProtection="0"/>
    <xf numFmtId="221" fontId="187" fillId="0" borderId="0" applyFont="0" applyFill="0" applyBorder="0" applyAlignment="0" applyProtection="0"/>
    <xf numFmtId="220" fontId="187" fillId="0" borderId="0" applyFont="0" applyFill="0" applyBorder="0" applyAlignment="0" applyProtection="0"/>
    <xf numFmtId="219" fontId="208" fillId="0" borderId="0" applyFont="0" applyBorder="0" applyAlignment="0"/>
    <xf numFmtId="0" fontId="39" fillId="35"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17" borderId="0" applyNumberFormat="0" applyBorder="0" applyAlignment="0" applyProtection="0"/>
    <xf numFmtId="0" fontId="39" fillId="27" borderId="0" applyNumberFormat="0" applyBorder="0" applyAlignment="0" applyProtection="0"/>
    <xf numFmtId="0" fontId="39" fillId="23" borderId="0" applyNumberFormat="0" applyBorder="0" applyAlignment="0" applyProtection="0"/>
    <xf numFmtId="218" fontId="187" fillId="0" borderId="67" applyFont="0" applyFill="0" applyBorder="0" applyProtection="0">
      <alignment horizontal="center"/>
      <protection locked="0"/>
    </xf>
    <xf numFmtId="0" fontId="207" fillId="0" borderId="0" applyNumberFormat="0" applyFill="0" applyBorder="0" applyAlignment="0" applyProtection="0"/>
    <xf numFmtId="0" fontId="207" fillId="0" borderId="28" applyNumberFormat="0" applyFill="0" applyAlignment="0" applyProtection="0"/>
    <xf numFmtId="0" fontId="206" fillId="0" borderId="27" applyNumberFormat="0" applyFill="0" applyAlignment="0" applyProtection="0"/>
    <xf numFmtId="0" fontId="205" fillId="0" borderId="26" applyNumberFormat="0" applyFill="0" applyAlignment="0" applyProtection="0"/>
    <xf numFmtId="0" fontId="170" fillId="0" borderId="0" applyNumberFormat="0" applyFill="0" applyBorder="0" applyAlignment="0" applyProtection="0"/>
    <xf numFmtId="217" fontId="204" fillId="50" borderId="0">
      <alignment horizontal="center" vertical="top" wrapText="1"/>
    </xf>
    <xf numFmtId="0" fontId="55" fillId="39" borderId="9" applyNumberFormat="0" applyAlignment="0" applyProtection="0"/>
    <xf numFmtId="0" fontId="203" fillId="0" borderId="0" applyFill="0" applyBorder="0" applyProtection="0">
      <alignment horizontal="center"/>
      <protection locked="0"/>
    </xf>
    <xf numFmtId="0" fontId="55" fillId="39" borderId="9" applyNumberFormat="0" applyAlignment="0" applyProtection="0"/>
    <xf numFmtId="0" fontId="202" fillId="0" borderId="19" applyNumberFormat="0" applyFill="0" applyAlignment="0" applyProtection="0"/>
    <xf numFmtId="0" fontId="41" fillId="77" borderId="0" applyNumberFormat="0" applyBorder="0" applyAlignment="0" applyProtection="0"/>
    <xf numFmtId="0" fontId="12" fillId="0" borderId="0"/>
    <xf numFmtId="0" fontId="41" fillId="79" borderId="0" applyNumberFormat="0" applyBorder="0" applyAlignment="0" applyProtection="0"/>
    <xf numFmtId="0" fontId="53" fillId="18" borderId="4" applyNumberFormat="0" applyAlignment="0" applyProtection="0"/>
    <xf numFmtId="0" fontId="53" fillId="18" borderId="4" applyNumberFormat="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201" fillId="0" borderId="0"/>
    <xf numFmtId="0" fontId="41" fillId="82" borderId="0" applyNumberFormat="0" applyBorder="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46" fillId="27" borderId="66" applyNumberFormat="0" applyAlignment="0" applyProtection="0"/>
    <xf numFmtId="0" fontId="45" fillId="15" borderId="0" applyNumberFormat="0" applyBorder="0" applyAlignment="0" applyProtection="0"/>
    <xf numFmtId="0" fontId="12" fillId="0" borderId="0"/>
    <xf numFmtId="0" fontId="148" fillId="27" borderId="25" applyNumberFormat="0" applyAlignment="0" applyProtection="0"/>
    <xf numFmtId="0" fontId="200" fillId="18" borderId="2" applyNumberFormat="0" applyFont="0" applyBorder="0" applyAlignment="0" applyProtection="0">
      <protection hidden="1"/>
    </xf>
    <xf numFmtId="0" fontId="199" fillId="18" borderId="2" applyNumberFormat="0" applyFont="0" applyBorder="0" applyAlignment="0" applyProtection="0">
      <protection hidden="1"/>
    </xf>
    <xf numFmtId="0" fontId="198" fillId="0" borderId="2">
      <protection hidden="1"/>
    </xf>
    <xf numFmtId="0" fontId="194" fillId="35" borderId="0" applyNumberFormat="0" applyBorder="0" applyAlignment="0" applyProtection="0"/>
    <xf numFmtId="0" fontId="194" fillId="32" borderId="0" applyNumberFormat="0" applyBorder="0" applyAlignment="0" applyProtection="0"/>
    <xf numFmtId="0" fontId="194" fillId="16" borderId="0" applyNumberFormat="0" applyBorder="0" applyAlignment="0" applyProtection="0"/>
    <xf numFmtId="0" fontId="194" fillId="73" borderId="0" applyNumberFormat="0" applyBorder="0" applyAlignment="0" applyProtection="0"/>
    <xf numFmtId="0" fontId="194" fillId="35" borderId="0" applyNumberFormat="0" applyBorder="0" applyAlignment="0" applyProtection="0"/>
    <xf numFmtId="0" fontId="194"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41" fillId="8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41" fillId="8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41" fillId="80"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214" fontId="12" fillId="0" borderId="0" applyFont="0" applyFill="0" applyBorder="0" applyAlignment="0" applyProtection="0"/>
    <xf numFmtId="0" fontId="41" fillId="26"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168" fontId="140" fillId="0" borderId="0" applyFont="0" applyFill="0" applyBorder="0" applyAlignment="0" applyProtection="0"/>
    <xf numFmtId="0" fontId="39" fillId="23" borderId="0" applyNumberFormat="0" applyBorder="0" applyAlignment="0" applyProtection="0"/>
    <xf numFmtId="0" fontId="39" fillId="23" borderId="0" applyNumberFormat="0" applyBorder="0" applyAlignment="0" applyProtection="0"/>
    <xf numFmtId="168" fontId="37" fillId="0" borderId="0" applyFont="0" applyFill="0" applyBorder="0" applyAlignment="0" applyProtection="0"/>
    <xf numFmtId="0" fontId="39" fillId="23" borderId="0" applyNumberFormat="0" applyBorder="0" applyAlignment="0" applyProtection="0"/>
    <xf numFmtId="196" fontId="12" fillId="0" borderId="0" applyFont="0" applyFill="0" applyBorder="0" applyAlignment="0" applyProtection="0"/>
    <xf numFmtId="0" fontId="41" fillId="77" borderId="0" applyNumberFormat="0" applyBorder="0" applyAlignment="0" applyProtection="0"/>
    <xf numFmtId="44" fontId="12" fillId="0" borderId="0" applyFont="0" applyFill="0" applyBorder="0" applyAlignment="0" applyProtection="0"/>
    <xf numFmtId="42" fontId="12" fillId="0" borderId="0" applyFont="0" applyFill="0" applyBorder="0" applyAlignment="0" applyProtection="0"/>
    <xf numFmtId="0" fontId="197" fillId="0" borderId="0">
      <alignment horizontal="right"/>
    </xf>
    <xf numFmtId="216" fontId="196" fillId="0" borderId="0" applyFont="0" applyFill="0" applyBorder="0">
      <alignment horizontal="center"/>
    </xf>
    <xf numFmtId="0" fontId="195" fillId="61" borderId="0" applyNumberFormat="0" applyBorder="0" applyAlignment="0" applyProtection="0"/>
    <xf numFmtId="0" fontId="195" fillId="32" borderId="0" applyNumberFormat="0" applyBorder="0" applyAlignment="0" applyProtection="0"/>
    <xf numFmtId="0" fontId="195" fillId="31" borderId="0" applyNumberFormat="0" applyBorder="0" applyAlignment="0" applyProtection="0"/>
    <xf numFmtId="0" fontId="195" fillId="62" borderId="0" applyNumberFormat="0" applyBorder="0" applyAlignment="0" applyProtection="0"/>
    <xf numFmtId="0" fontId="195" fillId="11" borderId="0" applyNumberFormat="0" applyBorder="0" applyAlignment="0" applyProtection="0"/>
    <xf numFmtId="0" fontId="195" fillId="76" borderId="0" applyNumberFormat="0" applyBorder="0" applyAlignment="0" applyProtection="0"/>
    <xf numFmtId="0" fontId="39" fillId="61"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62" borderId="0" applyNumberFormat="0" applyBorder="0" applyAlignment="0" applyProtection="0"/>
    <xf numFmtId="0" fontId="186" fillId="0" borderId="0" applyNumberFormat="0" applyFill="0" applyBorder="0" applyAlignment="0" applyProtection="0">
      <alignment vertical="top"/>
      <protection locked="0"/>
    </xf>
    <xf numFmtId="0" fontId="39" fillId="11" borderId="0" applyNumberFormat="0" applyBorder="0" applyAlignment="0" applyProtection="0"/>
    <xf numFmtId="0" fontId="39" fillId="76" borderId="0" applyNumberFormat="0" applyBorder="0" applyAlignment="0" applyProtection="0"/>
    <xf numFmtId="0" fontId="39" fillId="61"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62" borderId="0" applyNumberFormat="0" applyBorder="0" applyAlignment="0" applyProtection="0"/>
    <xf numFmtId="0" fontId="39" fillId="11" borderId="0" applyNumberFormat="0" applyBorder="0" applyAlignment="0" applyProtection="0"/>
    <xf numFmtId="0" fontId="39" fillId="76" borderId="0" applyNumberFormat="0" applyBorder="0" applyAlignment="0" applyProtection="0"/>
    <xf numFmtId="0" fontId="194" fillId="19" borderId="0" applyNumberFormat="0" applyBorder="0" applyAlignment="0" applyProtection="0"/>
    <xf numFmtId="0" fontId="194" fillId="97" borderId="0" applyNumberFormat="0" applyBorder="0" applyAlignment="0" applyProtection="0"/>
    <xf numFmtId="0" fontId="194" fillId="18" borderId="0" applyNumberFormat="0" applyBorder="0" applyAlignment="0" applyProtection="0"/>
    <xf numFmtId="0" fontId="194" fillId="73" borderId="0" applyNumberFormat="0" applyBorder="0" applyAlignment="0" applyProtection="0"/>
    <xf numFmtId="0" fontId="194" fillId="99" borderId="0" applyNumberFormat="0" applyBorder="0" applyAlignment="0" applyProtection="0"/>
    <xf numFmtId="0" fontId="194" fillId="97" borderId="0" applyNumberFormat="0" applyBorder="0" applyAlignment="0" applyProtection="0"/>
    <xf numFmtId="0" fontId="193" fillId="98" borderId="0" applyNumberFormat="0" applyBorder="0" applyAlignment="0" applyProtection="0"/>
    <xf numFmtId="0" fontId="193" fillId="67" borderId="0" applyNumberFormat="0" applyBorder="0" applyAlignment="0" applyProtection="0"/>
    <xf numFmtId="0" fontId="193" fillId="58" borderId="0" applyNumberFormat="0" applyBorder="0" applyAlignment="0" applyProtection="0"/>
    <xf numFmtId="0" fontId="193" fillId="32" borderId="0" applyNumberFormat="0" applyBorder="0" applyAlignment="0" applyProtection="0"/>
    <xf numFmtId="0" fontId="193" fillId="78" borderId="0" applyNumberFormat="0" applyBorder="0" applyAlignment="0" applyProtection="0"/>
    <xf numFmtId="0" fontId="193" fillId="62" borderId="0" applyNumberFormat="0" applyBorder="0" applyAlignment="0" applyProtection="0"/>
    <xf numFmtId="0" fontId="39" fillId="61"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62" borderId="0" applyNumberFormat="0" applyBorder="0" applyAlignment="0" applyProtection="0"/>
    <xf numFmtId="0" fontId="39" fillId="76" borderId="0" applyNumberFormat="0" applyBorder="0" applyAlignment="0" applyProtection="0"/>
    <xf numFmtId="0" fontId="192" fillId="54" borderId="0" applyNumberFormat="0" applyBorder="0" applyAlignment="0" applyProtection="0"/>
    <xf numFmtId="0" fontId="192" fillId="14" borderId="0" applyNumberFormat="0" applyBorder="0" applyAlignment="0" applyProtection="0"/>
    <xf numFmtId="0" fontId="192" fillId="58" borderId="0" applyNumberFormat="0" applyBorder="0" applyAlignment="0" applyProtection="0"/>
    <xf numFmtId="0" fontId="192" fillId="62" borderId="0" applyNumberFormat="0" applyBorder="0" applyAlignment="0" applyProtection="0"/>
    <xf numFmtId="0" fontId="192" fillId="11" borderId="0" applyNumberFormat="0" applyBorder="0" applyAlignment="0" applyProtection="0"/>
    <xf numFmtId="0" fontId="192" fillId="14"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11"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40" fillId="19" borderId="0" applyNumberFormat="0" applyBorder="0" applyAlignment="0" applyProtection="0"/>
    <xf numFmtId="0" fontId="40" fillId="93" borderId="0" applyNumberFormat="0" applyBorder="0" applyAlignment="0" applyProtection="0"/>
    <xf numFmtId="0" fontId="40" fillId="18" borderId="0" applyNumberFormat="0" applyBorder="0" applyAlignment="0" applyProtection="0"/>
    <xf numFmtId="0" fontId="40" fillId="73" borderId="0" applyNumberFormat="0" applyBorder="0" applyAlignment="0" applyProtection="0"/>
    <xf numFmtId="0" fontId="40" fillId="94" borderId="0" applyNumberFormat="0" applyBorder="0" applyAlignment="0" applyProtection="0"/>
    <xf numFmtId="0" fontId="40" fillId="97" borderId="0" applyNumberFormat="0" applyBorder="0" applyAlignment="0" applyProtection="0"/>
    <xf numFmtId="0" fontId="191" fillId="96" borderId="0" applyNumberFormat="0" applyBorder="0" applyAlignment="0" applyProtection="0"/>
    <xf numFmtId="0" fontId="191" fillId="10" borderId="0" applyNumberFormat="0" applyBorder="0" applyAlignment="0" applyProtection="0"/>
    <xf numFmtId="0" fontId="191" fillId="13" borderId="0" applyNumberFormat="0" applyBorder="0" applyAlignment="0" applyProtection="0"/>
    <xf numFmtId="0" fontId="191" fillId="68" borderId="0" applyNumberFormat="0" applyBorder="0" applyAlignment="0" applyProtection="0"/>
    <xf numFmtId="0" fontId="191" fillId="95" borderId="0" applyNumberFormat="0" applyBorder="0" applyAlignment="0" applyProtection="0"/>
    <xf numFmtId="0" fontId="191" fillId="10"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14" borderId="0" applyNumberFormat="0" applyBorder="0" applyAlignment="0" applyProtection="0"/>
    <xf numFmtId="0" fontId="192" fillId="19" borderId="0" applyNumberFormat="0" applyBorder="0" applyAlignment="0" applyProtection="0"/>
    <xf numFmtId="0" fontId="192" fillId="75" borderId="0" applyNumberFormat="0" applyBorder="0" applyAlignment="0" applyProtection="0"/>
    <xf numFmtId="0" fontId="192" fillId="58" borderId="0" applyNumberFormat="0" applyBorder="0" applyAlignment="0" applyProtection="0"/>
    <xf numFmtId="0" fontId="192" fillId="48" borderId="0" applyNumberFormat="0" applyBorder="0" applyAlignment="0" applyProtection="0"/>
    <xf numFmtId="0" fontId="192" fillId="15" borderId="0" applyNumberFormat="0" applyBorder="0" applyAlignment="0" applyProtection="0"/>
    <xf numFmtId="0" fontId="192" fillId="74" borderId="0" applyNumberFormat="0" applyBorder="0" applyAlignment="0" applyProtection="0"/>
    <xf numFmtId="0" fontId="140" fillId="0" borderId="0"/>
    <xf numFmtId="0" fontId="37" fillId="19" borderId="0" applyNumberFormat="0" applyBorder="0" applyAlignment="0" applyProtection="0"/>
    <xf numFmtId="0" fontId="37" fillId="75" borderId="0" applyNumberFormat="0" applyBorder="0" applyAlignment="0" applyProtection="0"/>
    <xf numFmtId="0" fontId="37" fillId="58" borderId="0" applyNumberFormat="0" applyBorder="0" applyAlignment="0" applyProtection="0"/>
    <xf numFmtId="0" fontId="37" fillId="48"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0" fontId="37" fillId="0" borderId="0"/>
    <xf numFmtId="0" fontId="37" fillId="19" borderId="0" applyNumberFormat="0" applyBorder="0" applyAlignment="0" applyProtection="0"/>
    <xf numFmtId="0" fontId="37" fillId="75" borderId="0" applyNumberFormat="0" applyBorder="0" applyAlignment="0" applyProtection="0"/>
    <xf numFmtId="0" fontId="12" fillId="0" borderId="0"/>
    <xf numFmtId="0" fontId="37" fillId="58" borderId="0" applyNumberFormat="0" applyBorder="0" applyAlignment="0" applyProtection="0"/>
    <xf numFmtId="0" fontId="37" fillId="48"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0" fontId="40" fillId="19" borderId="0" applyNumberFormat="0" applyBorder="0" applyAlignment="0" applyProtection="0"/>
    <xf numFmtId="0" fontId="40" fillId="93" borderId="0" applyNumberFormat="0" applyBorder="0" applyAlignment="0" applyProtection="0"/>
    <xf numFmtId="0" fontId="40" fillId="67" borderId="0" applyNumberFormat="0" applyBorder="0" applyAlignment="0" applyProtection="0"/>
    <xf numFmtId="0" fontId="40" fillId="73" borderId="0" applyNumberFormat="0" applyBorder="0" applyAlignment="0" applyProtection="0"/>
    <xf numFmtId="0" fontId="40" fillId="94" borderId="0" applyNumberFormat="0" applyBorder="0" applyAlignment="0" applyProtection="0"/>
    <xf numFmtId="0" fontId="40" fillId="93" borderId="0" applyNumberFormat="0" applyBorder="0" applyAlignment="0" applyProtection="0"/>
    <xf numFmtId="0" fontId="191" fillId="93" borderId="0" applyNumberFormat="0" applyBorder="0" applyAlignment="0" applyProtection="0"/>
    <xf numFmtId="0" fontId="191" fillId="18" borderId="0" applyNumberFormat="0" applyBorder="0" applyAlignment="0" applyProtection="0"/>
    <xf numFmtId="0" fontId="191" fillId="53" borderId="0" applyNumberFormat="0" applyBorder="0" applyAlignment="0" applyProtection="0"/>
    <xf numFmtId="0" fontId="191" fillId="39" borderId="0" applyNumberFormat="0" applyBorder="0" applyAlignment="0" applyProtection="0"/>
    <xf numFmtId="0" fontId="41" fillId="77"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91" fillId="92" borderId="0" applyNumberFormat="0" applyBorder="0" applyAlignment="0" applyProtection="0"/>
    <xf numFmtId="0" fontId="191" fillId="18" borderId="0" applyNumberFormat="0" applyBorder="0" applyAlignment="0" applyProtection="0"/>
    <xf numFmtId="0" fontId="37" fillId="19" borderId="0" applyNumberFormat="0" applyBorder="0" applyAlignment="0" applyProtection="0"/>
    <xf numFmtId="0" fontId="37" fillId="75" borderId="0" applyNumberFormat="0" applyBorder="0" applyAlignment="0" applyProtection="0"/>
    <xf numFmtId="0" fontId="37" fillId="58" borderId="0" applyNumberFormat="0" applyBorder="0" applyAlignment="0" applyProtection="0"/>
    <xf numFmtId="0" fontId="37" fillId="48"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0" fontId="65" fillId="0" borderId="0" applyFill="0" applyBorder="0">
      <alignment vertical="center"/>
    </xf>
    <xf numFmtId="0" fontId="171" fillId="0" borderId="0" applyFill="0" applyBorder="0">
      <alignment vertical="center"/>
    </xf>
    <xf numFmtId="49" fontId="190" fillId="2" borderId="0" applyFill="0" applyBorder="0">
      <alignment horizontal="left"/>
    </xf>
    <xf numFmtId="215" fontId="189" fillId="0" borderId="0">
      <alignment horizontal="center"/>
    </xf>
    <xf numFmtId="0" fontId="33" fillId="0" borderId="0"/>
    <xf numFmtId="0" fontId="175" fillId="0" borderId="0"/>
    <xf numFmtId="0" fontId="175" fillId="0" borderId="0"/>
    <xf numFmtId="0" fontId="33" fillId="0" borderId="0"/>
    <xf numFmtId="0" fontId="175" fillId="0" borderId="0"/>
    <xf numFmtId="0" fontId="175" fillId="0" borderId="0"/>
    <xf numFmtId="0" fontId="41" fillId="77" borderId="0" applyNumberFormat="0" applyBorder="0" applyAlignment="0" applyProtection="0"/>
    <xf numFmtId="4" fontId="82" fillId="0" borderId="65" applyNumberFormat="0" applyProtection="0">
      <alignment horizontal="left" vertical="center" indent="1"/>
    </xf>
    <xf numFmtId="0" fontId="33" fillId="0" borderId="0"/>
    <xf numFmtId="0" fontId="112" fillId="3" borderId="32" applyProtection="0">
      <alignment horizontal="centerContinuous"/>
      <protection locked="0"/>
    </xf>
    <xf numFmtId="0" fontId="61" fillId="3" borderId="37" applyProtection="0">
      <alignment horizontal="center" wrapText="1"/>
      <protection locked="0"/>
    </xf>
    <xf numFmtId="0" fontId="33" fillId="0" borderId="0"/>
    <xf numFmtId="0" fontId="41" fillId="77" borderId="0" applyNumberFormat="0" applyBorder="0" applyAlignment="0" applyProtection="0"/>
    <xf numFmtId="0" fontId="41" fillId="79" borderId="0" applyNumberFormat="0" applyBorder="0" applyAlignment="0" applyProtection="0"/>
    <xf numFmtId="0" fontId="175" fillId="0" borderId="0"/>
    <xf numFmtId="0" fontId="175" fillId="0" borderId="0"/>
    <xf numFmtId="0" fontId="17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5" fillId="0" borderId="0"/>
    <xf numFmtId="0" fontId="33" fillId="0" borderId="0"/>
    <xf numFmtId="0" fontId="33" fillId="0" borderId="0"/>
    <xf numFmtId="0" fontId="33" fillId="0" borderId="0"/>
    <xf numFmtId="0" fontId="175" fillId="0" borderId="0"/>
    <xf numFmtId="0" fontId="112" fillId="3" borderId="32" applyProtection="0">
      <alignment horizontal="centerContinuous"/>
      <protection locked="0"/>
    </xf>
    <xf numFmtId="0" fontId="33" fillId="0" borderId="0"/>
    <xf numFmtId="0" fontId="33" fillId="0" borderId="0"/>
    <xf numFmtId="0" fontId="12" fillId="0" borderId="0"/>
    <xf numFmtId="0" fontId="12" fillId="0" borderId="0"/>
    <xf numFmtId="0" fontId="175" fillId="0" borderId="0"/>
    <xf numFmtId="0" fontId="175" fillId="0" borderId="0"/>
    <xf numFmtId="0" fontId="175" fillId="0" borderId="0"/>
    <xf numFmtId="0" fontId="33" fillId="0" borderId="0"/>
    <xf numFmtId="0" fontId="175" fillId="0" borderId="0"/>
    <xf numFmtId="0" fontId="175" fillId="0" borderId="0"/>
    <xf numFmtId="0" fontId="82" fillId="18" borderId="65" applyNumberFormat="0" applyProtection="0">
      <alignment horizontal="left" vertical="center" indent="1"/>
    </xf>
    <xf numFmtId="0" fontId="175" fillId="0" borderId="0"/>
    <xf numFmtId="0" fontId="175" fillId="0" borderId="0"/>
    <xf numFmtId="0" fontId="12" fillId="0" borderId="0"/>
    <xf numFmtId="0" fontId="12" fillId="0" borderId="0"/>
    <xf numFmtId="0" fontId="12" fillId="0" borderId="0"/>
    <xf numFmtId="0" fontId="61" fillId="3" borderId="37" applyProtection="0">
      <alignment horizontal="center" wrapText="1"/>
      <protection locked="0"/>
    </xf>
    <xf numFmtId="0" fontId="175" fillId="0" borderId="0"/>
    <xf numFmtId="0" fontId="175" fillId="0" borderId="0"/>
    <xf numFmtId="0" fontId="82" fillId="53" borderId="65" applyNumberFormat="0" applyProtection="0">
      <alignment horizontal="left" vertical="center" indent="1"/>
    </xf>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33" fillId="0" borderId="0"/>
    <xf numFmtId="0" fontId="82" fillId="14" borderId="65" applyNumberFormat="0" applyProtection="0">
      <alignment horizontal="left" vertical="center" indent="1"/>
    </xf>
    <xf numFmtId="0" fontId="175" fillId="0" borderId="0"/>
    <xf numFmtId="0" fontId="175" fillId="0" borderId="0"/>
    <xf numFmtId="0" fontId="33" fillId="0" borderId="0"/>
    <xf numFmtId="0" fontId="175" fillId="0" borderId="0"/>
    <xf numFmtId="0" fontId="12" fillId="0" borderId="0"/>
    <xf numFmtId="0" fontId="12" fillId="0" borderId="0"/>
    <xf numFmtId="0" fontId="12" fillId="0" borderId="0"/>
    <xf numFmtId="0" fontId="12" fillId="0" borderId="0"/>
    <xf numFmtId="0" fontId="82" fillId="41" borderId="65" applyNumberFormat="0" applyProtection="0">
      <alignment horizontal="left" vertical="center" inden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 fontId="51" fillId="41" borderId="40" applyNumberFormat="0" applyProtection="0">
      <alignment horizontal="right" vertical="center"/>
    </xf>
    <xf numFmtId="4" fontId="82" fillId="0" borderId="65" applyNumberFormat="0" applyProtection="0">
      <alignment horizontal="righ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1" fillId="79"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5" fillId="0" borderId="0"/>
    <xf numFmtId="0" fontId="33" fillId="0" borderId="0"/>
    <xf numFmtId="0" fontId="33" fillId="0" borderId="0"/>
    <xf numFmtId="0" fontId="33" fillId="0" borderId="0"/>
    <xf numFmtId="0" fontId="175" fillId="0" borderId="0"/>
    <xf numFmtId="0" fontId="175" fillId="0" borderId="0"/>
    <xf numFmtId="0" fontId="12" fillId="0" borderId="0"/>
    <xf numFmtId="9" fontId="140" fillId="0" borderId="0" applyFont="0" applyFill="0" applyBorder="0" applyAlignment="0" applyProtection="0"/>
    <xf numFmtId="0" fontId="12" fillId="0" borderId="0"/>
    <xf numFmtId="9" fontId="37" fillId="0" borderId="0" applyFont="0" applyFill="0" applyBorder="0" applyAlignment="0" applyProtection="0"/>
    <xf numFmtId="0" fontId="12" fillId="0" borderId="0"/>
    <xf numFmtId="9" fontId="6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175" fillId="0" borderId="0"/>
    <xf numFmtId="0" fontId="188" fillId="0" borderId="0"/>
    <xf numFmtId="0" fontId="18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5" fillId="0" borderId="0"/>
    <xf numFmtId="0" fontId="12" fillId="0" borderId="0"/>
    <xf numFmtId="0" fontId="12" fillId="0" borderId="0"/>
    <xf numFmtId="0" fontId="12" fillId="0" borderId="0"/>
    <xf numFmtId="0" fontId="33" fillId="0" borderId="0"/>
    <xf numFmtId="0" fontId="41" fillId="79" borderId="0" applyNumberFormat="0" applyBorder="0" applyAlignment="0" applyProtection="0"/>
    <xf numFmtId="0" fontId="187" fillId="0" borderId="0"/>
    <xf numFmtId="0" fontId="26" fillId="0" borderId="0"/>
    <xf numFmtId="0" fontId="210" fillId="0" borderId="0" applyFill="0" applyBorder="0" applyAlignment="0" applyProtection="0">
      <protection locked="0"/>
    </xf>
    <xf numFmtId="225" fontId="211" fillId="0" borderId="0" applyFill="0" applyBorder="0" applyProtection="0"/>
    <xf numFmtId="225" fontId="211" fillId="0" borderId="48" applyFill="0" applyProtection="0"/>
    <xf numFmtId="225" fontId="211" fillId="0" borderId="68" applyFill="0" applyProtection="0"/>
    <xf numFmtId="0" fontId="212" fillId="3" borderId="0">
      <alignment vertical="center" wrapText="1"/>
    </xf>
    <xf numFmtId="226" fontId="187" fillId="0" borderId="0" applyFont="0" applyFill="0" applyBorder="0" applyAlignment="0" applyProtection="0"/>
    <xf numFmtId="227" fontId="187" fillId="0" borderId="0" applyFont="0" applyFill="0" applyBorder="0" applyAlignment="0" applyProtection="0"/>
    <xf numFmtId="225" fontId="187" fillId="0" borderId="0" applyFont="0" applyFill="0" applyBorder="0" applyAlignment="0" applyProtection="0"/>
    <xf numFmtId="37" fontId="213" fillId="0" borderId="69" applyFont="0" applyFill="0" applyBorder="0"/>
    <xf numFmtId="37" fontId="214" fillId="0" borderId="69" applyFont="0" applyFill="0" applyBorder="0">
      <protection locked="0"/>
    </xf>
    <xf numFmtId="37" fontId="215" fillId="3" borderId="1" applyFill="0" applyBorder="0" applyProtection="0"/>
    <xf numFmtId="37" fontId="90" fillId="0" borderId="69" applyFill="0" applyBorder="0">
      <protection locked="0"/>
    </xf>
    <xf numFmtId="224" fontId="209" fillId="0" borderId="0">
      <protection locked="0"/>
    </xf>
    <xf numFmtId="0" fontId="216" fillId="0" borderId="0"/>
    <xf numFmtId="0" fontId="216" fillId="0" borderId="14"/>
    <xf numFmtId="0" fontId="12" fillId="0" borderId="0" applyNumberFormat="0" applyFont="0" applyFill="0" applyBorder="0" applyAlignment="0" applyProtection="0"/>
    <xf numFmtId="0" fontId="12" fillId="0" borderId="0" applyNumberFormat="0" applyFont="0" applyFill="0" applyBorder="0" applyAlignment="0" applyProtection="0"/>
    <xf numFmtId="15" fontId="27" fillId="0" borderId="0">
      <alignment horizontal="right" vertical="center"/>
    </xf>
    <xf numFmtId="15" fontId="27" fillId="0" borderId="0">
      <alignment horizontal="right" vertical="center"/>
    </xf>
    <xf numFmtId="15" fontId="217" fillId="0" borderId="61" applyFont="0" applyFill="0" applyBorder="0" applyAlignment="0">
      <alignment horizontal="centerContinuous"/>
    </xf>
    <xf numFmtId="228" fontId="217" fillId="0" borderId="61" applyFont="0" applyFill="0" applyBorder="0" applyAlignment="0">
      <alignment horizontal="centerContinuous"/>
    </xf>
    <xf numFmtId="227" fontId="211" fillId="0" borderId="0" applyFill="0" applyBorder="0" applyProtection="0"/>
    <xf numFmtId="227" fontId="211" fillId="0" borderId="48" applyFill="0" applyProtection="0"/>
    <xf numFmtId="227" fontId="211" fillId="0" borderId="68" applyFill="0" applyProtection="0"/>
    <xf numFmtId="0" fontId="81" fillId="48" borderId="0" applyNumberFormat="0" applyBorder="0" applyAlignment="0" applyProtection="0"/>
    <xf numFmtId="0" fontId="96" fillId="19" borderId="66" applyNumberFormat="0" applyAlignment="0" applyProtection="0"/>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0" fontId="69" fillId="0" borderId="38" applyNumberFormat="0" applyFill="0" applyAlignment="0" applyProtection="0"/>
    <xf numFmtId="0" fontId="218" fillId="0" borderId="0" applyNumberFormat="0" applyFill="0" applyBorder="0" applyAlignment="0" applyProtection="0"/>
    <xf numFmtId="4" fontId="219" fillId="0" borderId="0">
      <protection locked="0"/>
    </xf>
    <xf numFmtId="0" fontId="220"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67" fillId="0" borderId="0" applyFont="0" applyFill="0" applyBorder="0" applyAlignment="0" applyProtection="0"/>
    <xf numFmtId="168" fontId="29" fillId="0" borderId="0" applyFont="0" applyFill="0" applyBorder="0" applyAlignment="0" applyProtection="0"/>
    <xf numFmtId="170" fontId="12" fillId="0" borderId="0" applyFont="0" applyFill="0" applyBorder="0" applyAlignment="0" applyProtection="0"/>
    <xf numFmtId="43" fontId="67" fillId="0" borderId="0" applyFont="0" applyFill="0" applyBorder="0" applyAlignment="0" applyProtection="0"/>
    <xf numFmtId="168" fontId="6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229" fontId="209" fillId="0" borderId="0">
      <protection locked="0"/>
    </xf>
    <xf numFmtId="0" fontId="81" fillId="48" borderId="0" applyNumberFormat="0" applyBorder="0" applyAlignment="0" applyProtection="0"/>
    <xf numFmtId="0" fontId="221" fillId="93" borderId="0" applyNumberFormat="0" applyBorder="0" applyAlignment="0" applyProtection="0"/>
    <xf numFmtId="14" fontId="13" fillId="49" borderId="59">
      <alignment horizontal="center" vertical="center" wrapText="1"/>
    </xf>
    <xf numFmtId="224" fontId="209" fillId="0" borderId="0">
      <protection locked="0"/>
    </xf>
    <xf numFmtId="224" fontId="209" fillId="0" borderId="0">
      <protection locked="0"/>
    </xf>
    <xf numFmtId="0" fontId="205" fillId="0" borderId="26" applyNumberFormat="0" applyFill="0" applyAlignment="0" applyProtection="0"/>
    <xf numFmtId="224" fontId="209" fillId="0" borderId="0">
      <protection locked="0"/>
    </xf>
    <xf numFmtId="224" fontId="209" fillId="0" borderId="0">
      <protection locked="0"/>
    </xf>
    <xf numFmtId="0" fontId="206" fillId="0" borderId="27"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203" fillId="0" borderId="0" applyFill="0" applyAlignment="0" applyProtection="0">
      <protection locked="0"/>
    </xf>
    <xf numFmtId="0" fontId="203" fillId="0" borderId="6" applyFill="0" applyAlignment="0" applyProtection="0">
      <protection locked="0"/>
    </xf>
    <xf numFmtId="0" fontId="222" fillId="0" borderId="0">
      <protection locked="0"/>
    </xf>
    <xf numFmtId="0" fontId="222" fillId="0" borderId="0">
      <protection locked="0"/>
    </xf>
    <xf numFmtId="0" fontId="222" fillId="0" borderId="0">
      <protection locked="0"/>
    </xf>
    <xf numFmtId="0" fontId="222" fillId="0" borderId="0">
      <protection locked="0"/>
    </xf>
    <xf numFmtId="0" fontId="222" fillId="0" borderId="0">
      <protection locked="0"/>
    </xf>
    <xf numFmtId="0" fontId="222" fillId="0" borderId="0">
      <protection locked="0"/>
    </xf>
    <xf numFmtId="0" fontId="222" fillId="0" borderId="0">
      <protection locked="0"/>
    </xf>
    <xf numFmtId="0" fontId="222" fillId="0" borderId="0">
      <protection locked="0"/>
    </xf>
    <xf numFmtId="0" fontId="30" fillId="0" borderId="0" applyNumberFormat="0" applyFill="0" applyBorder="0" applyAlignment="0" applyProtection="0">
      <alignment vertical="top"/>
      <protection locked="0"/>
    </xf>
    <xf numFmtId="0" fontId="202" fillId="0" borderId="19" applyNumberFormat="0" applyFill="0" applyAlignment="0" applyProtection="0"/>
    <xf numFmtId="0" fontId="12" fillId="0" borderId="0"/>
    <xf numFmtId="0" fontId="168" fillId="34" borderId="4" applyNumberFormat="0" applyAlignment="0" applyProtection="0"/>
    <xf numFmtId="0" fontId="47" fillId="19" borderId="4" applyNumberFormat="0" applyAlignment="0" applyProtection="0"/>
    <xf numFmtId="0" fontId="47" fillId="19" borderId="4" applyNumberFormat="0" applyAlignment="0" applyProtection="0"/>
    <xf numFmtId="0" fontId="47" fillId="19" borderId="4" applyNumberFormat="0" applyAlignment="0" applyProtection="0"/>
    <xf numFmtId="0" fontId="47" fillId="19" borderId="4" applyNumberFormat="0" applyAlignment="0" applyProtection="0"/>
    <xf numFmtId="0" fontId="47" fillId="19" borderId="4" applyNumberFormat="0" applyAlignment="0" applyProtection="0"/>
    <xf numFmtId="0" fontId="223" fillId="3" borderId="1">
      <alignment vertical="top" wrapText="1"/>
    </xf>
    <xf numFmtId="0" fontId="224" fillId="0" borderId="0"/>
    <xf numFmtId="0" fontId="224" fillId="0" borderId="0"/>
    <xf numFmtId="0" fontId="224" fillId="0" borderId="0"/>
    <xf numFmtId="0" fontId="224" fillId="0" borderId="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97" fillId="18" borderId="25" applyNumberFormat="0" applyAlignment="0" applyProtection="0"/>
    <xf numFmtId="0" fontId="53" fillId="18" borderId="4" applyNumberForma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37" fillId="12" borderId="16" applyNumberFormat="0" applyFont="0" applyAlignment="0" applyProtection="0"/>
    <xf numFmtId="0" fontId="39" fillId="23" borderId="0" applyNumberFormat="0" applyBorder="0" applyAlignment="0" applyProtection="0"/>
    <xf numFmtId="0" fontId="39" fillId="31" borderId="0" applyNumberFormat="0" applyBorder="0" applyAlignment="0" applyProtection="0"/>
    <xf numFmtId="0" fontId="39" fillId="35" borderId="0" applyNumberFormat="0" applyBorder="0" applyAlignment="0" applyProtection="0"/>
    <xf numFmtId="0" fontId="81" fillId="48" borderId="0" applyNumberFormat="0" applyBorder="0" applyAlignment="0" applyProtection="0"/>
    <xf numFmtId="0" fontId="97" fillId="18" borderId="25" applyNumberFormat="0" applyAlignment="0" applyProtection="0"/>
    <xf numFmtId="0" fontId="225" fillId="73" borderId="14"/>
    <xf numFmtId="230" fontId="226" fillId="0" borderId="0">
      <alignment horizontal="right"/>
    </xf>
    <xf numFmtId="0" fontId="202" fillId="0" borderId="19" applyNumberFormat="0" applyFill="0" applyAlignment="0" applyProtection="0"/>
    <xf numFmtId="0" fontId="45" fillId="15" borderId="0" applyNumberFormat="0" applyBorder="0" applyAlignment="0" applyProtection="0"/>
    <xf numFmtId="0" fontId="227" fillId="0" borderId="2">
      <alignment horizontal="left"/>
      <protection locked="0"/>
    </xf>
    <xf numFmtId="17" fontId="219" fillId="0" borderId="0">
      <protection locked="0"/>
    </xf>
    <xf numFmtId="231" fontId="12" fillId="0" borderId="0" applyFont="0" applyBorder="0" applyProtection="0"/>
    <xf numFmtId="231" fontId="12" fillId="0" borderId="0" applyFont="0" applyBorder="0" applyProtection="0"/>
    <xf numFmtId="231" fontId="12" fillId="0" borderId="0" applyFont="0" applyBorder="0" applyProtection="0"/>
    <xf numFmtId="218" fontId="12" fillId="0" borderId="0" applyFont="0" applyBorder="0" applyProtection="0"/>
    <xf numFmtId="218" fontId="12" fillId="0" borderId="0" applyFont="0" applyBorder="0" applyProtection="0"/>
    <xf numFmtId="218" fontId="12" fillId="0" borderId="0" applyFont="0" applyBorder="0" applyProtection="0"/>
    <xf numFmtId="216" fontId="12" fillId="0" borderId="0" applyNumberFormat="0" applyBorder="0" applyAlignment="0" applyProtection="0"/>
    <xf numFmtId="216" fontId="12" fillId="0" borderId="0" applyNumberFormat="0" applyBorder="0" applyAlignment="0" applyProtection="0"/>
    <xf numFmtId="216" fontId="12" fillId="0" borderId="0" applyNumberFormat="0" applyBorder="0" applyAlignment="0" applyProtection="0"/>
    <xf numFmtId="0" fontId="170" fillId="0" borderId="0" applyNumberFormat="0" applyFill="0" applyBorder="0" applyAlignment="0" applyProtection="0"/>
    <xf numFmtId="0" fontId="205" fillId="0" borderId="26"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49" fontId="228" fillId="0" borderId="0" applyFont="0" applyFill="0" applyBorder="0">
      <alignment horizontal="centerContinuous" vertical="center"/>
    </xf>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0" fontId="12" fillId="0" borderId="0"/>
    <xf numFmtId="0" fontId="229" fillId="0" borderId="0"/>
    <xf numFmtId="0" fontId="12" fillId="0" borderId="0"/>
    <xf numFmtId="0" fontId="230" fillId="0" borderId="0">
      <alignment horizontal="left"/>
    </xf>
    <xf numFmtId="0" fontId="174" fillId="0" borderId="0"/>
    <xf numFmtId="0" fontId="12" fillId="0" borderId="0"/>
    <xf numFmtId="0" fontId="12" fillId="0" borderId="0"/>
    <xf numFmtId="0" fontId="12" fillId="0" borderId="0"/>
    <xf numFmtId="0" fontId="12" fillId="0" borderId="0"/>
    <xf numFmtId="0" fontId="12" fillId="0" borderId="0"/>
    <xf numFmtId="0" fontId="12" fillId="0" borderId="0"/>
    <xf numFmtId="0" fontId="230" fillId="0" borderId="0">
      <alignment horizontal="left"/>
    </xf>
    <xf numFmtId="0" fontId="12" fillId="0" borderId="0"/>
    <xf numFmtId="0" fontId="230" fillId="0" borderId="0">
      <alignment horizontal="left"/>
    </xf>
    <xf numFmtId="0" fontId="12" fillId="0" borderId="0"/>
    <xf numFmtId="0" fontId="230" fillId="0" borderId="0">
      <alignment horizontal="left"/>
    </xf>
    <xf numFmtId="0" fontId="12" fillId="0" borderId="0"/>
    <xf numFmtId="0" fontId="187" fillId="0" borderId="0"/>
    <xf numFmtId="169" fontId="12" fillId="0" borderId="0"/>
    <xf numFmtId="169" fontId="12" fillId="0" borderId="0"/>
    <xf numFmtId="0" fontId="191" fillId="0" borderId="0"/>
    <xf numFmtId="0" fontId="191" fillId="0" borderId="0"/>
    <xf numFmtId="0" fontId="191" fillId="0" borderId="0"/>
    <xf numFmtId="0" fontId="191" fillId="0" borderId="0"/>
    <xf numFmtId="0" fontId="191" fillId="0" borderId="0"/>
    <xf numFmtId="0" fontId="191" fillId="0" borderId="0"/>
    <xf numFmtId="0" fontId="191" fillId="0" borderId="0"/>
    <xf numFmtId="0" fontId="191" fillId="0" borderId="0"/>
    <xf numFmtId="169" fontId="12" fillId="0" borderId="0"/>
    <xf numFmtId="0" fontId="187" fillId="0" borderId="0"/>
    <xf numFmtId="0" fontId="67" fillId="0" borderId="0"/>
    <xf numFmtId="0" fontId="174" fillId="0" borderId="0"/>
    <xf numFmtId="0" fontId="12" fillId="0" borderId="0"/>
    <xf numFmtId="1" fontId="12" fillId="0" borderId="0"/>
    <xf numFmtId="1" fontId="12" fillId="0" borderId="0"/>
    <xf numFmtId="1" fontId="12" fillId="0" borderId="0"/>
    <xf numFmtId="1" fontId="12" fillId="0" borderId="0"/>
    <xf numFmtId="1" fontId="12" fillId="0" borderId="0"/>
    <xf numFmtId="0" fontId="12" fillId="0" borderId="0"/>
    <xf numFmtId="169" fontId="12" fillId="0" borderId="0"/>
    <xf numFmtId="0" fontId="191" fillId="0" borderId="0"/>
    <xf numFmtId="0" fontId="191" fillId="0" borderId="0"/>
    <xf numFmtId="0" fontId="191" fillId="0" borderId="0"/>
    <xf numFmtId="0" fontId="191" fillId="0" borderId="0"/>
    <xf numFmtId="0" fontId="191" fillId="0" borderId="0"/>
    <xf numFmtId="0" fontId="12" fillId="0" borderId="0"/>
    <xf numFmtId="0" fontId="191" fillId="0" borderId="0"/>
    <xf numFmtId="0" fontId="191" fillId="0" borderId="0"/>
    <xf numFmtId="0" fontId="191" fillId="0" borderId="0"/>
    <xf numFmtId="0" fontId="174" fillId="0" borderId="0"/>
    <xf numFmtId="0" fontId="12" fillId="0" borderId="0"/>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0" fontId="82" fillId="0" borderId="0"/>
    <xf numFmtId="0" fontId="12"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75" fillId="0" borderId="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37" fillId="12" borderId="16" applyNumberFormat="0" applyFont="0" applyAlignment="0" applyProtection="0"/>
    <xf numFmtId="0" fontId="43" fillId="12" borderId="71" applyNumberFormat="0" applyFont="0" applyAlignment="0" applyProtection="0"/>
    <xf numFmtId="205" fontId="12" fillId="0" borderId="0"/>
    <xf numFmtId="205" fontId="12" fillId="0" borderId="0"/>
    <xf numFmtId="205" fontId="12" fillId="0" borderId="0"/>
    <xf numFmtId="232" fontId="12" fillId="0" borderId="0" applyFont="0"/>
    <xf numFmtId="232" fontId="12" fillId="0" borderId="0" applyFont="0"/>
    <xf numFmtId="232" fontId="12" fillId="0" borderId="0" applyFont="0"/>
    <xf numFmtId="37" fontId="27" fillId="0" borderId="0">
      <alignment horizontal="right" vertical="center"/>
    </xf>
    <xf numFmtId="37" fontId="27" fillId="0" borderId="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97" fillId="18" borderId="25" applyNumberFormat="0" applyAlignment="0" applyProtection="0"/>
    <xf numFmtId="0" fontId="114" fillId="0" borderId="52" applyNumberFormat="0" applyFill="0" applyAlignment="0" applyProtection="0"/>
    <xf numFmtId="233" fontId="187" fillId="0" borderId="0" applyFont="0" applyFill="0" applyBorder="0" applyAlignment="0" applyProtection="0"/>
    <xf numFmtId="234" fontId="187" fillId="0" borderId="0" applyFont="0" applyFill="0" applyBorder="0" applyAlignment="0" applyProtection="0"/>
    <xf numFmtId="235" fontId="187" fillId="0" borderId="0" applyFont="0" applyFill="0" applyBorder="0" applyAlignment="0" applyProtection="0"/>
    <xf numFmtId="236" fontId="187" fillId="0" borderId="0" applyFont="0" applyFill="0" applyBorder="0" applyAlignment="0" applyProtection="0"/>
    <xf numFmtId="237" fontId="187" fillId="0" borderId="0" applyFont="0" applyFill="0" applyBorder="0" applyAlignment="0" applyProtection="0"/>
    <xf numFmtId="238" fontId="187" fillId="0" borderId="0" applyFont="0" applyFill="0" applyBorder="0" applyAlignment="0" applyProtection="0"/>
    <xf numFmtId="239" fontId="187" fillId="0" borderId="0" applyFont="0" applyFill="0" applyBorder="0" applyAlignment="0" applyProtection="0"/>
    <xf numFmtId="240" fontId="187" fillId="0" borderId="0" applyFont="0" applyFill="0" applyBorder="0" applyAlignment="0" applyProtection="0"/>
    <xf numFmtId="241" fontId="187"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0" fontId="202" fillId="0" borderId="19" applyNumberFormat="0" applyFill="0" applyAlignment="0" applyProtection="0"/>
    <xf numFmtId="0" fontId="55" fillId="39" borderId="9" applyNumberFormat="0" applyAlignment="0" applyProtection="0"/>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216" fillId="0" borderId="0"/>
    <xf numFmtId="0" fontId="45" fillId="15" borderId="0" applyNumberFormat="0" applyBorder="0" applyAlignment="0" applyProtection="0"/>
    <xf numFmtId="4" fontId="156" fillId="59" borderId="40" applyNumberFormat="0" applyProtection="0">
      <alignment vertical="center"/>
    </xf>
    <xf numFmtId="4" fontId="28" fillId="59" borderId="40" applyNumberFormat="0" applyProtection="0">
      <alignment horizontal="left" vertical="center" indent="1"/>
    </xf>
    <xf numFmtId="4" fontId="82" fillId="0" borderId="65" applyNumberFormat="0" applyProtection="0">
      <alignment horizontal="left" vertical="center" indent="1"/>
    </xf>
    <xf numFmtId="0" fontId="12" fillId="0" borderId="0"/>
    <xf numFmtId="4" fontId="82" fillId="0" borderId="65" applyNumberFormat="0" applyProtection="0">
      <alignment horizontal="left" vertical="center" indent="1"/>
    </xf>
    <xf numFmtId="0" fontId="12" fillId="0" borderId="0"/>
    <xf numFmtId="0" fontId="12" fillId="0" borderId="0"/>
    <xf numFmtId="0" fontId="12" fillId="64" borderId="40" applyNumberFormat="0" applyProtection="0">
      <alignment horizontal="left" vertical="center" indent="1"/>
    </xf>
    <xf numFmtId="0" fontId="12" fillId="0" borderId="0"/>
    <xf numFmtId="0" fontId="12" fillId="64" borderId="40" applyNumberFormat="0" applyProtection="0">
      <alignment horizontal="left" vertical="top" indent="1"/>
    </xf>
    <xf numFmtId="0" fontId="12" fillId="0" borderId="0"/>
    <xf numFmtId="0" fontId="12" fillId="60" borderId="40" applyNumberFormat="0" applyProtection="0">
      <alignment horizontal="left" vertical="center" indent="1"/>
    </xf>
    <xf numFmtId="0" fontId="12" fillId="0" borderId="0"/>
    <xf numFmtId="0" fontId="12" fillId="60" borderId="40" applyNumberFormat="0" applyProtection="0">
      <alignment horizontal="left" vertical="top" indent="1"/>
    </xf>
    <xf numFmtId="0" fontId="12" fillId="0" borderId="0"/>
    <xf numFmtId="0" fontId="12" fillId="65" borderId="40" applyNumberFormat="0" applyProtection="0">
      <alignment horizontal="left" vertical="center" indent="1"/>
    </xf>
    <xf numFmtId="0" fontId="12" fillId="0" borderId="0"/>
    <xf numFmtId="0" fontId="12" fillId="65" borderId="40" applyNumberFormat="0" applyProtection="0">
      <alignment horizontal="left" vertical="top" indent="1"/>
    </xf>
    <xf numFmtId="0" fontId="12" fillId="0" borderId="0"/>
    <xf numFmtId="0" fontId="12" fillId="66" borderId="40" applyNumberFormat="0" applyProtection="0">
      <alignment horizontal="left" vertical="center" indent="1"/>
    </xf>
    <xf numFmtId="0" fontId="12" fillId="0" borderId="0"/>
    <xf numFmtId="0" fontId="12" fillId="66" borderId="40" applyNumberFormat="0" applyProtection="0">
      <alignment horizontal="left" vertical="top" indent="1"/>
    </xf>
    <xf numFmtId="0" fontId="12" fillId="0" borderId="0"/>
    <xf numFmtId="0" fontId="67" fillId="0" borderId="0"/>
    <xf numFmtId="0" fontId="234" fillId="0" borderId="0" applyNumberFormat="0" applyFill="0" applyBorder="0" applyAlignment="0" applyProtection="0"/>
    <xf numFmtId="0" fontId="234" fillId="0" borderId="0" applyNumberFormat="0" applyFill="0" applyBorder="0" applyAlignment="0" applyProtection="0"/>
    <xf numFmtId="4" fontId="173" fillId="66" borderId="40" applyNumberFormat="0" applyProtection="0">
      <alignment horizontal="right" vertical="center"/>
    </xf>
    <xf numFmtId="4" fontId="28" fillId="66" borderId="40" applyNumberFormat="0" applyProtection="0">
      <alignment horizontal="right" vertical="center"/>
    </xf>
    <xf numFmtId="0" fontId="12" fillId="0" borderId="0"/>
    <xf numFmtId="4" fontId="51" fillId="10" borderId="40" applyNumberFormat="0" applyProtection="0">
      <alignment horizontal="left" vertical="center" indent="1"/>
    </xf>
    <xf numFmtId="4" fontId="82" fillId="32" borderId="65" applyNumberFormat="0" applyProtection="0">
      <alignment horizontal="left" vertical="center" indent="1"/>
    </xf>
    <xf numFmtId="4" fontId="156" fillId="65" borderId="40" applyNumberFormat="0" applyProtection="0">
      <alignment horizontal="left" vertical="center" indent="1"/>
    </xf>
    <xf numFmtId="0" fontId="12" fillId="0" borderId="0" applyNumberFormat="0" applyFont="0" applyFill="0" applyBorder="0" applyAlignment="0" applyProtection="0"/>
    <xf numFmtId="0" fontId="12" fillId="0" borderId="0" applyNumberFormat="0" applyFont="0" applyFill="0" applyBorder="0" applyAlignment="0" applyProtection="0"/>
    <xf numFmtId="0" fontId="232" fillId="15" borderId="0" applyNumberFormat="0" applyBorder="0" applyAlignment="0" applyProtection="0"/>
    <xf numFmtId="0" fontId="108" fillId="56" borderId="0" applyNumberFormat="0" applyBorder="0" applyAlignment="0" applyProtection="0"/>
    <xf numFmtId="0" fontId="197" fillId="0" borderId="0" applyNumberFormat="0" applyFill="0" applyBorder="0" applyAlignment="0" applyProtection="0">
      <alignment horizontal="center"/>
    </xf>
    <xf numFmtId="169" fontId="130" fillId="0" borderId="0"/>
    <xf numFmtId="0" fontId="12" fillId="0" borderId="0"/>
    <xf numFmtId="0" fontId="12" fillId="0" borderId="0"/>
    <xf numFmtId="0" fontId="12" fillId="0" borderId="0"/>
    <xf numFmtId="169" fontId="130" fillId="0" borderId="0"/>
    <xf numFmtId="169" fontId="130" fillId="0" borderId="0"/>
    <xf numFmtId="0" fontId="53" fillId="18" borderId="4" applyNumberFormat="0" applyAlignment="0" applyProtection="0"/>
    <xf numFmtId="9" fontId="12" fillId="0" borderId="0" applyFont="0" applyFill="0" applyBorder="0" applyAlignment="0" applyProtection="0"/>
    <xf numFmtId="9" fontId="6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16" fillId="0" borderId="14"/>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12" fillId="0" borderId="0" applyNumberFormat="0">
      <alignment wrapText="1"/>
    </xf>
    <xf numFmtId="0" fontId="12" fillId="0" borderId="0" applyNumberFormat="0">
      <alignment wrapText="1"/>
    </xf>
    <xf numFmtId="0" fontId="12" fillId="0" borderId="0" applyNumberFormat="0">
      <alignment wrapText="1"/>
    </xf>
    <xf numFmtId="0" fontId="233" fillId="0" borderId="0" applyFill="0" applyBorder="0" applyProtection="0">
      <alignment horizontal="left" vertical="top"/>
    </xf>
    <xf numFmtId="0" fontId="234" fillId="0" borderId="0" applyNumberFormat="0" applyFill="0" applyBorder="0" applyAlignment="0" applyProtection="0"/>
    <xf numFmtId="0" fontId="235" fillId="93" borderId="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205" fillId="0" borderId="26"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170" fillId="0" borderId="0" applyNumberFormat="0" applyFill="0" applyBorder="0" applyAlignment="0" applyProtection="0"/>
    <xf numFmtId="0" fontId="236" fillId="18" borderId="2"/>
    <xf numFmtId="0" fontId="237" fillId="0" borderId="68">
      <protection locked="0"/>
    </xf>
    <xf numFmtId="0" fontId="237" fillId="0" borderId="68">
      <protection locked="0"/>
    </xf>
    <xf numFmtId="0" fontId="237" fillId="0" borderId="68">
      <protection locked="0"/>
    </xf>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225" fillId="0" borderId="72"/>
    <xf numFmtId="0" fontId="225" fillId="0" borderId="14"/>
    <xf numFmtId="0" fontId="114" fillId="0" borderId="52" applyNumberFormat="0" applyFill="0" applyAlignment="0" applyProtection="0"/>
    <xf numFmtId="0" fontId="47" fillId="19" borderId="4" applyNumberFormat="0" applyAlignment="0" applyProtection="0"/>
    <xf numFmtId="0" fontId="127" fillId="0" borderId="0" applyNumberFormat="0" applyFill="0" applyBorder="0" applyAlignment="0" applyProtection="0"/>
    <xf numFmtId="0" fontId="165" fillId="0" borderId="10" applyNumberFormat="0" applyFill="0" applyAlignment="0" applyProtection="0"/>
    <xf numFmtId="0" fontId="166" fillId="0" borderId="73" applyNumberFormat="0" applyFill="0" applyAlignment="0" applyProtection="0"/>
    <xf numFmtId="0" fontId="167" fillId="0" borderId="74" applyNumberFormat="0" applyFill="0" applyAlignment="0" applyProtection="0"/>
    <xf numFmtId="0" fontId="167" fillId="0" borderId="0" applyNumberFormat="0" applyFill="0" applyBorder="0" applyAlignment="0" applyProtection="0"/>
    <xf numFmtId="0" fontId="45" fillId="15" borderId="0" applyNumberFormat="0" applyBorder="0" applyAlignment="0" applyProtection="0"/>
    <xf numFmtId="0" fontId="81" fillId="48" borderId="0" applyNumberFormat="0" applyBorder="0" applyAlignment="0" applyProtection="0"/>
    <xf numFmtId="0" fontId="78" fillId="0" borderId="19" applyNumberFormat="0" applyFill="0" applyAlignment="0" applyProtection="0"/>
    <xf numFmtId="0" fontId="169" fillId="0" borderId="0" applyNumberFormat="0" applyFill="0" applyBorder="0" applyAlignment="0" applyProtection="0"/>
    <xf numFmtId="0" fontId="76" fillId="0" borderId="0" applyNumberFormat="0" applyFill="0" applyBorder="0" applyAlignment="0" applyProtection="0"/>
    <xf numFmtId="242" fontId="187" fillId="0" borderId="0" applyFont="0" applyFill="0" applyBorder="0" applyAlignment="0" applyProtection="0"/>
    <xf numFmtId="243" fontId="187" fillId="0" borderId="0" applyFont="0" applyFill="0" applyBorder="0" applyAlignment="0" applyProtection="0"/>
    <xf numFmtId="244" fontId="187" fillId="0" borderId="0" applyFont="0" applyFill="0" applyBorder="0" applyAlignment="0" applyProtection="0"/>
    <xf numFmtId="245" fontId="187" fillId="0" borderId="0" applyFont="0" applyFill="0" applyBorder="0" applyAlignment="0" applyProtection="0"/>
    <xf numFmtId="246" fontId="187" fillId="0" borderId="0" applyFont="0" applyFill="0" applyBorder="0" applyAlignment="0" applyProtection="0"/>
    <xf numFmtId="247" fontId="187" fillId="0" borderId="0" applyFont="0" applyFill="0" applyBorder="0" applyAlignment="0" applyProtection="0"/>
    <xf numFmtId="248" fontId="187" fillId="0" borderId="0" applyFont="0" applyFill="0" applyBorder="0" applyAlignment="0" applyProtection="0"/>
    <xf numFmtId="249" fontId="187" fillId="0" borderId="0" applyFont="0" applyFill="0" applyBorder="0" applyAlignment="0" applyProtection="0"/>
    <xf numFmtId="0" fontId="26" fillId="0" borderId="0"/>
    <xf numFmtId="250" fontId="217" fillId="0" borderId="61" applyFont="0" applyFill="0" applyBorder="0" applyAlignment="0">
      <alignment horizontal="centerContinuous"/>
    </xf>
    <xf numFmtId="251" fontId="238" fillId="0" borderId="61" applyFont="0" applyFill="0" applyBorder="0" applyAlignment="0">
      <alignment horizontal="centerContinuous"/>
    </xf>
    <xf numFmtId="0" fontId="239" fillId="39" borderId="9" applyNumberFormat="0" applyAlignment="0" applyProtection="0"/>
    <xf numFmtId="0" fontId="195" fillId="23" borderId="0" applyNumberFormat="0" applyBorder="0" applyAlignment="0" applyProtection="0"/>
    <xf numFmtId="0" fontId="195" fillId="27" borderId="0" applyNumberFormat="0" applyBorder="0" applyAlignment="0" applyProtection="0"/>
    <xf numFmtId="0" fontId="195" fillId="17" borderId="0" applyNumberFormat="0" applyBorder="0" applyAlignment="0" applyProtection="0"/>
    <xf numFmtId="0" fontId="195" fillId="31" borderId="0" applyNumberFormat="0" applyBorder="0" applyAlignment="0" applyProtection="0"/>
    <xf numFmtId="0" fontId="195" fillId="32" borderId="0" applyNumberFormat="0" applyBorder="0" applyAlignment="0" applyProtection="0"/>
    <xf numFmtId="0" fontId="195" fillId="35" borderId="0" applyNumberFormat="0" applyBorder="0" applyAlignment="0" applyProtection="0"/>
    <xf numFmtId="0" fontId="240" fillId="19" borderId="4" applyNumberFormat="0" applyAlignment="0" applyProtection="0"/>
    <xf numFmtId="0" fontId="241" fillId="18" borderId="25" applyNumberFormat="0" applyAlignment="0" applyProtection="0"/>
    <xf numFmtId="0" fontId="242" fillId="18" borderId="4" applyNumberFormat="0" applyAlignment="0" applyProtection="0"/>
    <xf numFmtId="0" fontId="243" fillId="0" borderId="26" applyNumberFormat="0" applyFill="0" applyAlignment="0" applyProtection="0"/>
    <xf numFmtId="0" fontId="244" fillId="0" borderId="27" applyNumberFormat="0" applyFill="0" applyAlignment="0" applyProtection="0"/>
    <xf numFmtId="0" fontId="245" fillId="0" borderId="28" applyNumberFormat="0" applyFill="0" applyAlignment="0" applyProtection="0"/>
    <xf numFmtId="0" fontId="245" fillId="0" borderId="0" applyNumberFormat="0" applyFill="0" applyBorder="0" applyAlignment="0" applyProtection="0"/>
    <xf numFmtId="0" fontId="246" fillId="0" borderId="52" applyNumberFormat="0" applyFill="0" applyAlignment="0" applyProtection="0"/>
    <xf numFmtId="0" fontId="247" fillId="39" borderId="9" applyNumberFormat="0" applyAlignment="0" applyProtection="0"/>
    <xf numFmtId="0" fontId="248" fillId="0" borderId="0" applyNumberFormat="0" applyFill="0" applyBorder="0" applyAlignment="0" applyProtection="0"/>
    <xf numFmtId="0" fontId="249" fillId="56" borderId="0" applyNumberFormat="0" applyBorder="0" applyAlignment="0" applyProtection="0"/>
    <xf numFmtId="0" fontId="230" fillId="0" borderId="0">
      <alignment horizontal="left"/>
    </xf>
    <xf numFmtId="0" fontId="174" fillId="0" borderId="0"/>
    <xf numFmtId="0" fontId="174" fillId="0" borderId="0"/>
    <xf numFmtId="0" fontId="250" fillId="0" borderId="0"/>
    <xf numFmtId="0" fontId="82" fillId="0" borderId="0"/>
    <xf numFmtId="0" fontId="172" fillId="0" borderId="0"/>
    <xf numFmtId="0" fontId="251" fillId="15" borderId="0" applyNumberFormat="0" applyBorder="0" applyAlignment="0" applyProtection="0"/>
    <xf numFmtId="0" fontId="252" fillId="0" borderId="0" applyNumberFormat="0" applyFill="0" applyBorder="0" applyAlignment="0" applyProtection="0"/>
    <xf numFmtId="0" fontId="187" fillId="12" borderId="16" applyNumberFormat="0" applyFont="0" applyAlignment="0" applyProtection="0"/>
    <xf numFmtId="0" fontId="253" fillId="0" borderId="19" applyNumberFormat="0" applyFill="0" applyAlignment="0" applyProtection="0"/>
    <xf numFmtId="0" fontId="187" fillId="0" borderId="0"/>
    <xf numFmtId="0" fontId="254" fillId="0" borderId="0" applyNumberFormat="0" applyFill="0" applyBorder="0" applyAlignment="0" applyProtection="0"/>
    <xf numFmtId="252" fontId="174" fillId="0" borderId="0" applyFont="0" applyFill="0" applyBorder="0" applyAlignment="0" applyProtection="0"/>
    <xf numFmtId="223" fontId="174" fillId="0" borderId="0" applyFont="0" applyFill="0" applyBorder="0" applyAlignment="0" applyProtection="0"/>
    <xf numFmtId="43" fontId="172" fillId="0" borderId="0" applyFont="0" applyFill="0" applyBorder="0" applyAlignment="0" applyProtection="0"/>
    <xf numFmtId="0" fontId="255" fillId="48"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187" fillId="0" borderId="0"/>
    <xf numFmtId="0" fontId="187" fillId="0" borderId="0"/>
    <xf numFmtId="14" fontId="13" fillId="49" borderId="59">
      <alignment horizontal="center" vertical="center" wrapText="1"/>
    </xf>
    <xf numFmtId="14" fontId="13" fillId="49" borderId="59">
      <alignment horizontal="center" vertical="center" wrapText="1"/>
    </xf>
    <xf numFmtId="14" fontId="13" fillId="49" borderId="59">
      <alignment horizontal="center" vertical="center" wrapText="1"/>
    </xf>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14" fontId="13" fillId="49" borderId="59">
      <alignment horizontal="center" vertical="center" wrapText="1"/>
    </xf>
    <xf numFmtId="14" fontId="13" fillId="49" borderId="59">
      <alignment horizontal="center" vertical="center" wrapText="1"/>
    </xf>
    <xf numFmtId="0" fontId="187" fillId="0" borderId="0"/>
    <xf numFmtId="0" fontId="187" fillId="0" borderId="0"/>
    <xf numFmtId="0" fontId="187" fillId="0" borderId="0"/>
    <xf numFmtId="0" fontId="67" fillId="0" borderId="0"/>
    <xf numFmtId="0" fontId="41" fillId="82" borderId="0" applyNumberFormat="0" applyBorder="0" applyAlignment="0" applyProtection="0"/>
    <xf numFmtId="0" fontId="41" fillId="82"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79"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41" fillId="79"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41" fillId="77" borderId="0" applyNumberFormat="0" applyBorder="0" applyAlignment="0" applyProtection="0"/>
    <xf numFmtId="0" fontId="41" fillId="77" borderId="0" applyNumberFormat="0" applyBorder="0" applyAlignment="0" applyProtection="0"/>
    <xf numFmtId="0" fontId="65" fillId="2" borderId="0"/>
    <xf numFmtId="0" fontId="65" fillId="2" borderId="0"/>
    <xf numFmtId="4" fontId="264" fillId="13" borderId="65" applyNumberFormat="0" applyProtection="0">
      <alignment horizontal="right" vertical="center"/>
    </xf>
    <xf numFmtId="4" fontId="263" fillId="67" borderId="14" applyNumberFormat="0" applyProtection="0">
      <alignment horizontal="left" vertical="center" indent="1"/>
    </xf>
    <xf numFmtId="0" fontId="262" fillId="10" borderId="40" applyNumberFormat="0" applyProtection="0">
      <alignment horizontal="left" vertical="top" indent="1"/>
    </xf>
    <xf numFmtId="4" fontId="260" fillId="2" borderId="65" applyNumberFormat="0" applyProtection="0">
      <alignment horizontal="right" vertical="center"/>
    </xf>
    <xf numFmtId="0" fontId="262" fillId="12" borderId="40" applyNumberFormat="0" applyProtection="0">
      <alignment horizontal="left" vertical="top" indent="1"/>
    </xf>
    <xf numFmtId="4" fontId="262" fillId="18" borderId="40" applyNumberFormat="0" applyProtection="0">
      <alignment horizontal="left" vertical="center" indent="1"/>
    </xf>
    <xf numFmtId="4" fontId="262" fillId="12" borderId="40" applyNumberFormat="0" applyProtection="0">
      <alignment vertical="center"/>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82" fillId="41" borderId="65" applyNumberFormat="0" applyProtection="0">
      <alignment horizontal="left" vertical="center"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82" fillId="14" borderId="65" applyNumberFormat="0" applyProtection="0">
      <alignment horizontal="left" vertical="center"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82" fillId="53" borderId="65" applyNumberFormat="0" applyProtection="0">
      <alignment horizontal="left" vertical="center"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82" fillId="18" borderId="65" applyNumberFormat="0" applyProtection="0">
      <alignment horizontal="left" vertical="center" indent="1"/>
    </xf>
    <xf numFmtId="4" fontId="82" fillId="10" borderId="14" applyNumberFormat="0" applyProtection="0">
      <alignment horizontal="left" vertical="center" indent="1"/>
    </xf>
    <xf numFmtId="4" fontId="82" fillId="41" borderId="14" applyNumberFormat="0" applyProtection="0">
      <alignment horizontal="left" vertical="center" indent="1"/>
    </xf>
    <xf numFmtId="4" fontId="82" fillId="10" borderId="65" applyNumberFormat="0" applyProtection="0">
      <alignment horizontal="right" vertical="center"/>
    </xf>
    <xf numFmtId="4" fontId="43" fillId="16" borderId="14" applyNumberFormat="0" applyProtection="0">
      <alignment horizontal="left" vertical="center" indent="1"/>
    </xf>
    <xf numFmtId="0" fontId="80" fillId="0" borderId="76" applyNumberFormat="0" applyFill="0" applyAlignment="0" applyProtection="0"/>
    <xf numFmtId="4" fontId="82" fillId="63" borderId="14" applyNumberFormat="0" applyProtection="0">
      <alignment horizontal="left" vertical="center" indent="1"/>
    </xf>
    <xf numFmtId="4" fontId="82" fillId="62" borderId="65" applyNumberFormat="0" applyProtection="0">
      <alignment horizontal="right" vertical="center"/>
    </xf>
    <xf numFmtId="4" fontId="82" fillId="55" borderId="65" applyNumberFormat="0" applyProtection="0">
      <alignment horizontal="right" vertical="center"/>
    </xf>
    <xf numFmtId="4" fontId="82" fillId="17" borderId="65" applyNumberFormat="0" applyProtection="0">
      <alignment horizontal="right" vertical="center"/>
    </xf>
    <xf numFmtId="4" fontId="82" fillId="35" borderId="65" applyNumberFormat="0" applyProtection="0">
      <alignment horizontal="right" vertical="center"/>
    </xf>
    <xf numFmtId="4" fontId="82" fillId="61" borderId="65" applyNumberFormat="0" applyProtection="0">
      <alignment horizontal="right" vertical="center"/>
    </xf>
    <xf numFmtId="4" fontId="82" fillId="54" borderId="65" applyNumberFormat="0" applyProtection="0">
      <alignment horizontal="right" vertical="center"/>
    </xf>
    <xf numFmtId="4" fontId="82" fillId="27" borderId="14" applyNumberFormat="0" applyProtection="0">
      <alignment horizontal="right" vertical="center"/>
    </xf>
    <xf numFmtId="4" fontId="82" fillId="93" borderId="65" applyNumberFormat="0" applyProtection="0">
      <alignment horizontal="right" vertical="center"/>
    </xf>
    <xf numFmtId="4" fontId="82" fillId="15" borderId="65" applyNumberFormat="0" applyProtection="0">
      <alignment horizontal="right" vertical="center"/>
    </xf>
    <xf numFmtId="4" fontId="82" fillId="0" borderId="65" applyNumberFormat="0" applyProtection="0">
      <alignment horizontal="left" vertical="center" indent="1"/>
    </xf>
    <xf numFmtId="0" fontId="261" fillId="56" borderId="40" applyNumberFormat="0" applyProtection="0">
      <alignment horizontal="left" vertical="top" indent="1"/>
    </xf>
    <xf numFmtId="4" fontId="82" fillId="59" borderId="65" applyNumberFormat="0" applyProtection="0">
      <alignment horizontal="left" vertical="center" indent="1"/>
    </xf>
    <xf numFmtId="4" fontId="260" fillId="59" borderId="65" applyNumberFormat="0" applyProtection="0">
      <alignment vertical="center"/>
    </xf>
    <xf numFmtId="4" fontId="82" fillId="56" borderId="65" applyNumberFormat="0" applyProtection="0">
      <alignment vertical="center"/>
    </xf>
    <xf numFmtId="0" fontId="148" fillId="110" borderId="25" applyNumberForma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168" fillId="34" borderId="65" applyNumberFormat="0" applyAlignment="0" applyProtection="0"/>
    <xf numFmtId="0" fontId="259" fillId="110" borderId="65" applyNumberFormat="0" applyAlignment="0" applyProtection="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9" fontId="256" fillId="0" borderId="0" applyFont="0" applyFill="0" applyBorder="0" applyAlignment="0" applyProtection="0"/>
    <xf numFmtId="0" fontId="65" fillId="2" borderId="0"/>
    <xf numFmtId="0" fontId="65" fillId="2" borderId="0"/>
    <xf numFmtId="0" fontId="65" fillId="2" borderId="0"/>
    <xf numFmtId="0" fontId="65" fillId="2" borderId="0"/>
    <xf numFmtId="0" fontId="256" fillId="0" borderId="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0" fontId="62" fillId="101" borderId="9" applyNumberFormat="0" applyAlignment="0" applyProtection="0"/>
    <xf numFmtId="168" fontId="256" fillId="0" borderId="0" applyFont="0" applyFill="0" applyBorder="0" applyAlignment="0" applyProtection="0"/>
    <xf numFmtId="0" fontId="256" fillId="0" borderId="0"/>
    <xf numFmtId="0" fontId="134" fillId="0" borderId="44" applyNumberFormat="0" applyAlignment="0" applyProtection="0">
      <alignment horizontal="left" vertical="top"/>
    </xf>
    <xf numFmtId="0" fontId="48" fillId="0" borderId="44" applyNumberFormat="0" applyAlignment="0" applyProtection="0"/>
    <xf numFmtId="0" fontId="12" fillId="115" borderId="25" applyNumberFormat="0" applyProtection="0">
      <alignment horizontal="left" vertical="center" indent="1"/>
    </xf>
    <xf numFmtId="4" fontId="120" fillId="87" borderId="25" applyNumberFormat="0" applyProtection="0">
      <alignment horizontal="right" vertical="center"/>
    </xf>
    <xf numFmtId="4" fontId="51" fillId="50" borderId="25" applyNumberFormat="0" applyProtection="0">
      <alignment horizontal="left" vertical="center" indent="1"/>
    </xf>
    <xf numFmtId="4" fontId="120" fillId="50" borderId="25" applyNumberFormat="0" applyProtection="0">
      <alignment vertical="center"/>
    </xf>
    <xf numFmtId="0" fontId="12" fillId="115" borderId="25" applyNumberFormat="0" applyProtection="0">
      <alignment horizontal="left" vertical="center" indent="1"/>
    </xf>
    <xf numFmtId="0" fontId="12" fillId="3" borderId="25" applyNumberFormat="0" applyProtection="0">
      <alignment horizontal="left" vertical="center" indent="1"/>
    </xf>
    <xf numFmtId="4" fontId="28" fillId="85" borderId="25" applyNumberFormat="0" applyProtection="0">
      <alignment horizontal="left" vertical="center" indent="1"/>
    </xf>
    <xf numFmtId="0" fontId="12" fillId="115" borderId="25" applyNumberFormat="0" applyProtection="0">
      <alignment horizontal="left" vertical="center" indent="1"/>
    </xf>
    <xf numFmtId="4" fontId="51" fillId="87" borderId="79" applyNumberFormat="0" applyProtection="0">
      <alignment horizontal="left" vertical="center" indent="1"/>
    </xf>
    <xf numFmtId="4" fontId="51" fillId="70" borderId="25" applyNumberFormat="0" applyProtection="0">
      <alignment horizontal="right" vertical="center"/>
    </xf>
    <xf numFmtId="4" fontId="51" fillId="91" borderId="25" applyNumberFormat="0" applyProtection="0">
      <alignment horizontal="right" vertical="center"/>
    </xf>
    <xf numFmtId="4" fontId="51" fillId="114" borderId="25" applyNumberFormat="0" applyProtection="0">
      <alignment horizontal="right" vertical="center"/>
    </xf>
    <xf numFmtId="4" fontId="51" fillId="117" borderId="25" applyNumberFormat="0" applyProtection="0">
      <alignment horizontal="right" vertical="center"/>
    </xf>
    <xf numFmtId="4" fontId="51" fillId="59" borderId="25" applyNumberFormat="0" applyProtection="0">
      <alignment horizontal="left" vertical="center" indent="1"/>
    </xf>
    <xf numFmtId="4" fontId="120" fillId="59" borderId="25" applyNumberFormat="0" applyProtection="0">
      <alignment vertical="center"/>
    </xf>
    <xf numFmtId="0" fontId="256" fillId="12" borderId="16" applyNumberFormat="0" applyFont="0" applyAlignment="0" applyProtection="0"/>
    <xf numFmtId="0" fontId="12" fillId="0" borderId="0"/>
    <xf numFmtId="0" fontId="234" fillId="0" borderId="0" applyNumberFormat="0" applyFill="0" applyBorder="0" applyAlignment="0" applyProtection="0"/>
    <xf numFmtId="0" fontId="265" fillId="0" borderId="0" applyNumberFormat="0" applyFill="0" applyBorder="0" applyAlignment="0" applyProtection="0"/>
    <xf numFmtId="0" fontId="234" fillId="0" borderId="0" applyNumberFormat="0" applyFill="0" applyBorder="0" applyAlignment="0" applyProtection="0"/>
    <xf numFmtId="9" fontId="256" fillId="0" borderId="0" applyFont="0" applyFill="0" applyBorder="0" applyAlignment="0" applyProtection="0"/>
    <xf numFmtId="0" fontId="234" fillId="0" borderId="0" applyNumberFormat="0" applyFill="0" applyBorder="0" applyAlignment="0" applyProtection="0"/>
    <xf numFmtId="4" fontId="264" fillId="13" borderId="65" applyNumberFormat="0" applyProtection="0">
      <alignment horizontal="right" vertical="center"/>
    </xf>
    <xf numFmtId="4" fontId="263" fillId="67" borderId="14" applyNumberFormat="0" applyProtection="0">
      <alignment horizontal="left" vertical="center" indent="1"/>
    </xf>
    <xf numFmtId="0" fontId="262" fillId="10" borderId="40" applyNumberFormat="0" applyProtection="0">
      <alignment horizontal="left" vertical="top" indent="1"/>
    </xf>
    <xf numFmtId="4" fontId="82" fillId="32" borderId="65" applyNumberFormat="0" applyProtection="0">
      <alignment horizontal="left" vertical="center" indent="1"/>
    </xf>
    <xf numFmtId="4" fontId="260" fillId="2" borderId="65" applyNumberFormat="0" applyProtection="0">
      <alignment horizontal="right" vertical="center"/>
    </xf>
    <xf numFmtId="4" fontId="82" fillId="0" borderId="65" applyNumberFormat="0" applyProtection="0">
      <alignment horizontal="right" vertical="center"/>
    </xf>
    <xf numFmtId="0" fontId="262" fillId="12" borderId="40" applyNumberFormat="0" applyProtection="0">
      <alignment horizontal="left" vertical="top" indent="1"/>
    </xf>
    <xf numFmtId="4" fontId="262" fillId="18" borderId="40" applyNumberFormat="0" applyProtection="0">
      <alignment horizontal="left" vertical="center" indent="1"/>
    </xf>
    <xf numFmtId="4" fontId="260" fillId="50" borderId="1" applyNumberFormat="0" applyProtection="0">
      <alignment vertical="center"/>
    </xf>
    <xf numFmtId="4" fontId="262" fillId="12" borderId="40" applyNumberFormat="0" applyProtection="0">
      <alignment vertical="center"/>
    </xf>
    <xf numFmtId="0" fontId="65" fillId="13" borderId="77" applyNumberFormat="0">
      <protection locked="0"/>
    </xf>
    <xf numFmtId="0" fontId="65" fillId="41" borderId="40" applyNumberFormat="0" applyProtection="0">
      <alignment horizontal="left" vertical="top" indent="1"/>
    </xf>
    <xf numFmtId="0" fontId="65" fillId="14" borderId="40" applyNumberFormat="0" applyProtection="0">
      <alignment horizontal="left" vertical="top" indent="1"/>
    </xf>
    <xf numFmtId="0" fontId="65" fillId="10" borderId="40" applyNumberFormat="0" applyProtection="0">
      <alignment horizontal="left" vertical="top" indent="1"/>
    </xf>
    <xf numFmtId="0" fontId="65" fillId="16" borderId="40" applyNumberFormat="0" applyProtection="0">
      <alignment horizontal="left" vertical="top" indent="1"/>
    </xf>
    <xf numFmtId="0" fontId="168" fillId="34" borderId="65" applyNumberFormat="0" applyAlignment="0" applyProtection="0"/>
    <xf numFmtId="4" fontId="82" fillId="10" borderId="14" applyNumberFormat="0" applyProtection="0">
      <alignment horizontal="left" vertical="center" indent="1"/>
    </xf>
    <xf numFmtId="4" fontId="82" fillId="41" borderId="14" applyNumberFormat="0" applyProtection="0">
      <alignment horizontal="left" vertical="center" indent="1"/>
    </xf>
    <xf numFmtId="4" fontId="82" fillId="10" borderId="65" applyNumberFormat="0" applyProtection="0">
      <alignment horizontal="right" vertical="center"/>
    </xf>
    <xf numFmtId="4" fontId="43" fillId="16" borderId="14" applyNumberFormat="0" applyProtection="0">
      <alignment horizontal="left" vertical="center" indent="1"/>
    </xf>
    <xf numFmtId="4" fontId="82" fillId="63" borderId="14" applyNumberFormat="0" applyProtection="0">
      <alignment horizontal="left" vertical="center" indent="1"/>
    </xf>
    <xf numFmtId="4" fontId="82" fillId="62" borderId="65" applyNumberFormat="0" applyProtection="0">
      <alignment horizontal="right" vertical="center"/>
    </xf>
    <xf numFmtId="4" fontId="82" fillId="55" borderId="65" applyNumberFormat="0" applyProtection="0">
      <alignment horizontal="right" vertical="center"/>
    </xf>
    <xf numFmtId="4" fontId="82" fillId="17" borderId="65" applyNumberFormat="0" applyProtection="0">
      <alignment horizontal="right" vertical="center"/>
    </xf>
    <xf numFmtId="4" fontId="82" fillId="35" borderId="65" applyNumberFormat="0" applyProtection="0">
      <alignment horizontal="right" vertical="center"/>
    </xf>
    <xf numFmtId="4" fontId="82" fillId="61" borderId="65" applyNumberFormat="0" applyProtection="0">
      <alignment horizontal="right" vertical="center"/>
    </xf>
    <xf numFmtId="4" fontId="82" fillId="54" borderId="65" applyNumberFormat="0" applyProtection="0">
      <alignment horizontal="right" vertical="center"/>
    </xf>
    <xf numFmtId="4" fontId="82" fillId="27" borderId="14" applyNumberFormat="0" applyProtection="0">
      <alignment horizontal="right" vertical="center"/>
    </xf>
    <xf numFmtId="4" fontId="82" fillId="93" borderId="65" applyNumberFormat="0" applyProtection="0">
      <alignment horizontal="right" vertical="center"/>
    </xf>
    <xf numFmtId="4" fontId="82" fillId="15" borderId="65" applyNumberFormat="0" applyProtection="0">
      <alignment horizontal="right" vertical="center"/>
    </xf>
    <xf numFmtId="0" fontId="261" fillId="56" borderId="40" applyNumberFormat="0" applyProtection="0">
      <alignment horizontal="left" vertical="top" indent="1"/>
    </xf>
    <xf numFmtId="4" fontId="82" fillId="59" borderId="65" applyNumberFormat="0" applyProtection="0">
      <alignment horizontal="left" vertical="center" indent="1"/>
    </xf>
    <xf numFmtId="4" fontId="260" fillId="59" borderId="65" applyNumberFormat="0" applyProtection="0">
      <alignment vertical="center"/>
    </xf>
    <xf numFmtId="4" fontId="82" fillId="56" borderId="65" applyNumberFormat="0" applyProtection="0">
      <alignment vertical="center"/>
    </xf>
    <xf numFmtId="0" fontId="148" fillId="110" borderId="25" applyNumberFormat="0" applyAlignment="0" applyProtection="0"/>
    <xf numFmtId="0" fontId="65" fillId="33" borderId="65" applyNumberFormat="0" applyFont="0" applyAlignment="0" applyProtection="0"/>
    <xf numFmtId="0" fontId="65" fillId="2" borderId="0"/>
    <xf numFmtId="0" fontId="80" fillId="34" borderId="0" applyNumberFormat="0" applyBorder="0" applyAlignment="0" applyProtection="0"/>
    <xf numFmtId="0" fontId="80" fillId="0" borderId="76" applyNumberFormat="0" applyFill="0" applyAlignment="0" applyProtection="0"/>
    <xf numFmtId="0" fontId="168" fillId="34" borderId="65" applyNumberFormat="0" applyAlignment="0" applyProtection="0"/>
    <xf numFmtId="0" fontId="12" fillId="84" borderId="25" applyNumberFormat="0" applyProtection="0">
      <alignment horizontal="left" vertical="center" indent="1"/>
    </xf>
    <xf numFmtId="0" fontId="167" fillId="0" borderId="75" applyNumberFormat="0" applyFill="0" applyAlignment="0" applyProtection="0"/>
    <xf numFmtId="0" fontId="166" fillId="0" borderId="70" applyNumberFormat="0" applyFill="0" applyAlignment="0" applyProtection="0"/>
    <xf numFmtId="0" fontId="12" fillId="85" borderId="25" applyNumberFormat="0" applyProtection="0">
      <alignment horizontal="left" vertical="center" indent="1"/>
    </xf>
    <xf numFmtId="0" fontId="40" fillId="107" borderId="0" applyNumberFormat="0" applyBorder="0" applyAlignment="0" applyProtection="0"/>
    <xf numFmtId="43" fontId="256" fillId="0" borderId="0" applyFont="0" applyFill="0" applyBorder="0" applyAlignment="0" applyProtection="0"/>
    <xf numFmtId="4" fontId="51" fillId="116" borderId="25" applyNumberFormat="0" applyProtection="0">
      <alignment horizontal="right" vertical="center"/>
    </xf>
    <xf numFmtId="0" fontId="69" fillId="112" borderId="0" applyNumberFormat="0" applyBorder="0" applyAlignment="0" applyProtection="0"/>
    <xf numFmtId="0" fontId="69" fillId="111" borderId="0" applyNumberFormat="0" applyBorder="0" applyAlignment="0" applyProtection="0"/>
    <xf numFmtId="0" fontId="62" fillId="101" borderId="9" applyNumberFormat="0" applyAlignment="0" applyProtection="0"/>
    <xf numFmtId="0" fontId="259" fillId="110" borderId="65" applyNumberFormat="0" applyAlignment="0" applyProtection="0"/>
    <xf numFmtId="0" fontId="258" fillId="33" borderId="0" applyNumberFormat="0" applyBorder="0" applyAlignment="0" applyProtection="0"/>
    <xf numFmtId="0" fontId="41" fillId="109" borderId="0" applyNumberFormat="0" applyBorder="0" applyAlignment="0" applyProtection="0"/>
    <xf numFmtId="0" fontId="40" fillId="34" borderId="0" applyNumberFormat="0" applyBorder="0" applyAlignment="0" applyProtection="0"/>
    <xf numFmtId="0" fontId="41" fillId="103" borderId="0" applyNumberFormat="0" applyBorder="0" applyAlignment="0" applyProtection="0"/>
    <xf numFmtId="0" fontId="41" fillId="102" borderId="0" applyNumberFormat="0" applyBorder="0" applyAlignment="0" applyProtection="0"/>
    <xf numFmtId="0" fontId="40" fillId="28" borderId="0" applyNumberFormat="0" applyBorder="0" applyAlignment="0" applyProtection="0"/>
    <xf numFmtId="0" fontId="41" fillId="102" borderId="0" applyNumberFormat="0" applyBorder="0" applyAlignment="0" applyProtection="0"/>
    <xf numFmtId="0" fontId="41" fillId="29" borderId="0" applyNumberFormat="0" applyBorder="0" applyAlignment="0" applyProtection="0"/>
    <xf numFmtId="0" fontId="26" fillId="0" borderId="0"/>
    <xf numFmtId="168" fontId="26" fillId="0" borderId="0" applyFont="0" applyFill="0" applyBorder="0" applyAlignment="0" applyProtection="0"/>
    <xf numFmtId="0" fontId="26" fillId="0" borderId="0"/>
    <xf numFmtId="0" fontId="40" fillId="26" borderId="0" applyNumberFormat="0" applyBorder="0" applyAlignment="0" applyProtection="0"/>
    <xf numFmtId="0" fontId="40" fillId="105" borderId="0" applyNumberFormat="0" applyBorder="0" applyAlignment="0" applyProtection="0"/>
    <xf numFmtId="0" fontId="41" fillId="101" borderId="0" applyNumberFormat="0" applyBorder="0" applyAlignment="0" applyProtection="0"/>
    <xf numFmtId="0" fontId="41" fillId="108" borderId="0" applyNumberFormat="0" applyBorder="0" applyAlignment="0" applyProtection="0"/>
    <xf numFmtId="0" fontId="40" fillId="107" borderId="0" applyNumberFormat="0" applyBorder="0" applyAlignment="0" applyProtection="0"/>
    <xf numFmtId="0" fontId="26" fillId="0" borderId="0"/>
    <xf numFmtId="0" fontId="26" fillId="0" borderId="0"/>
    <xf numFmtId="0" fontId="40" fillId="106" borderId="0" applyNumberFormat="0" applyBorder="0" applyAlignment="0" applyProtection="0"/>
    <xf numFmtId="0" fontId="41" fillId="100" borderId="0" applyNumberFormat="0" applyBorder="0" applyAlignment="0" applyProtection="0"/>
    <xf numFmtId="0" fontId="41" fillId="25" borderId="0" applyNumberFormat="0" applyBorder="0" applyAlignment="0" applyProtection="0"/>
    <xf numFmtId="0" fontId="40" fillId="29" borderId="0" applyNumberFormat="0" applyBorder="0" applyAlignment="0" applyProtection="0"/>
    <xf numFmtId="0" fontId="40" fillId="105" borderId="0" applyNumberFormat="0" applyBorder="0" applyAlignment="0" applyProtection="0"/>
    <xf numFmtId="0" fontId="41" fillId="79" borderId="0" applyNumberFormat="0" applyBorder="0" applyAlignment="0" applyProtection="0"/>
    <xf numFmtId="0" fontId="41" fillId="102" borderId="0" applyNumberFormat="0" applyBorder="0" applyAlignment="0" applyProtection="0"/>
    <xf numFmtId="0" fontId="40" fillId="30" borderId="0" applyNumberFormat="0" applyBorder="0" applyAlignment="0" applyProtection="0"/>
    <xf numFmtId="0" fontId="40" fillId="104" borderId="0" applyNumberFormat="0" applyBorder="0" applyAlignment="0" applyProtection="0"/>
    <xf numFmtId="0" fontId="41" fillId="77" borderId="0" applyNumberFormat="0" applyBorder="0" applyAlignment="0" applyProtection="0"/>
    <xf numFmtId="0" fontId="256" fillId="0" borderId="0"/>
    <xf numFmtId="4" fontId="122" fillId="87" borderId="25" applyNumberFormat="0" applyProtection="0">
      <alignment horizontal="right" vertical="center"/>
    </xf>
    <xf numFmtId="0" fontId="12" fillId="0" borderId="0"/>
    <xf numFmtId="0" fontId="256" fillId="0" borderId="0"/>
    <xf numFmtId="0" fontId="48" fillId="0" borderId="44" applyNumberFormat="0" applyAlignment="0" applyProtection="0"/>
    <xf numFmtId="0" fontId="134" fillId="0" borderId="44" applyNumberFormat="0" applyAlignment="0" applyProtection="0">
      <alignment horizontal="left" vertical="top"/>
    </xf>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0" fontId="12" fillId="0" borderId="0"/>
    <xf numFmtId="0" fontId="91" fillId="133" borderId="7"/>
    <xf numFmtId="0" fontId="12" fillId="0" borderId="47" applyNumberFormat="0" applyFont="0" applyAlignment="0" applyProtection="0"/>
    <xf numFmtId="0" fontId="12" fillId="0" borderId="46" applyNumberFormat="0" applyFont="0" applyAlignment="0" applyProtection="0"/>
    <xf numFmtId="0" fontId="12" fillId="0" borderId="45" applyNumberFormat="0" applyFont="0" applyAlignment="0" applyProtection="0"/>
    <xf numFmtId="0" fontId="267" fillId="0" borderId="0"/>
    <xf numFmtId="4" fontId="51" fillId="50" borderId="25" applyNumberFormat="0" applyProtection="0">
      <alignment horizontal="left" vertical="center" indent="1"/>
    </xf>
    <xf numFmtId="4" fontId="51" fillId="50" borderId="25" applyNumberFormat="0" applyProtection="0">
      <alignment vertical="center"/>
    </xf>
    <xf numFmtId="0" fontId="12" fillId="115" borderId="25" applyNumberFormat="0" applyProtection="0">
      <alignment horizontal="left" vertical="center" indent="1"/>
    </xf>
    <xf numFmtId="0" fontId="12" fillId="3" borderId="25" applyNumberFormat="0" applyProtection="0">
      <alignment horizontal="left" vertical="center" indent="1"/>
    </xf>
    <xf numFmtId="0" fontId="12" fillId="84" borderId="25" applyNumberFormat="0" applyProtection="0">
      <alignment horizontal="left" vertical="center" indent="1"/>
    </xf>
    <xf numFmtId="0" fontId="12" fillId="85" borderId="25" applyNumberFormat="0" applyProtection="0">
      <alignment horizontal="left" vertical="center" indent="1"/>
    </xf>
    <xf numFmtId="4" fontId="28" fillId="87" borderId="25" applyNumberFormat="0" applyProtection="0">
      <alignment horizontal="left" vertical="center" indent="1"/>
    </xf>
    <xf numFmtId="4" fontId="116" fillId="120" borderId="25" applyNumberFormat="0" applyProtection="0">
      <alignment horizontal="left" vertical="center" indent="1"/>
    </xf>
    <xf numFmtId="4" fontId="51" fillId="119" borderId="25" applyNumberFormat="0" applyProtection="0">
      <alignment horizontal="right" vertical="center"/>
    </xf>
    <xf numFmtId="4" fontId="51" fillId="118" borderId="25" applyNumberFormat="0" applyProtection="0">
      <alignment horizontal="right" vertical="center"/>
    </xf>
    <xf numFmtId="4" fontId="51" fillId="71" borderId="25" applyNumberFormat="0" applyProtection="0">
      <alignment horizontal="right" vertical="center"/>
    </xf>
    <xf numFmtId="4" fontId="51" fillId="113" borderId="25" applyNumberFormat="0" applyProtection="0">
      <alignment horizontal="right" vertical="center"/>
    </xf>
    <xf numFmtId="0" fontId="12" fillId="115" borderId="25" applyNumberFormat="0" applyProtection="0">
      <alignment horizontal="left" vertical="center" indent="1"/>
    </xf>
    <xf numFmtId="4" fontId="51" fillId="59" borderId="25" applyNumberFormat="0" applyProtection="0">
      <alignment horizontal="left" vertical="center" indent="1"/>
    </xf>
    <xf numFmtId="4" fontId="51" fillId="59" borderId="25" applyNumberFormat="0" applyProtection="0">
      <alignment vertical="center"/>
    </xf>
    <xf numFmtId="0" fontId="202" fillId="0" borderId="19" applyNumberFormat="0" applyFill="0" applyAlignment="0" applyProtection="0"/>
    <xf numFmtId="0" fontId="55" fillId="39" borderId="9" applyNumberFormat="0" applyAlignment="0" applyProtection="0"/>
    <xf numFmtId="0" fontId="12" fillId="0" borderId="0"/>
    <xf numFmtId="0" fontId="41" fillId="80" borderId="0" applyNumberFormat="0" applyBorder="0" applyAlignment="0" applyProtection="0"/>
    <xf numFmtId="0" fontId="12" fillId="0" borderId="0"/>
    <xf numFmtId="0" fontId="12" fillId="0" borderId="0"/>
    <xf numFmtId="0" fontId="12" fillId="0" borderId="0"/>
    <xf numFmtId="0" fontId="41" fillId="26" borderId="0" applyNumberFormat="0" applyBorder="0" applyAlignment="0" applyProtection="0"/>
    <xf numFmtId="0" fontId="47" fillId="130" borderId="4" applyNumberFormat="0" applyAlignment="0" applyProtection="0"/>
    <xf numFmtId="37" fontId="82" fillId="59" borderId="0" applyNumberFormat="0" applyBorder="0" applyAlignment="0" applyProtection="0"/>
    <xf numFmtId="37" fontId="65" fillId="0" borderId="0"/>
    <xf numFmtId="0" fontId="41" fillId="79"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41" fillId="77" borderId="0" applyNumberFormat="0" applyBorder="0" applyAlignment="0" applyProtection="0"/>
    <xf numFmtId="0" fontId="40" fillId="104" borderId="0" applyNumberFormat="0" applyBorder="0" applyAlignment="0" applyProtection="0"/>
    <xf numFmtId="0" fontId="40" fillId="30" borderId="0" applyNumberFormat="0" applyBorder="0" applyAlignment="0" applyProtection="0"/>
    <xf numFmtId="0" fontId="41" fillId="10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0" fillId="105" borderId="0" applyNumberFormat="0" applyBorder="0" applyAlignment="0" applyProtection="0"/>
    <xf numFmtId="0" fontId="40" fillId="29" borderId="0" applyNumberFormat="0" applyBorder="0" applyAlignment="0" applyProtection="0"/>
    <xf numFmtId="0" fontId="41" fillId="25"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41" fillId="26" borderId="0" applyNumberFormat="0" applyBorder="0" applyAlignment="0" applyProtection="0"/>
    <xf numFmtId="0" fontId="40" fillId="106" borderId="0" applyNumberFormat="0" applyBorder="0" applyAlignment="0" applyProtection="0"/>
    <xf numFmtId="0" fontId="40" fillId="107" borderId="0" applyNumberFormat="0" applyBorder="0" applyAlignment="0" applyProtection="0"/>
    <xf numFmtId="0" fontId="41" fillId="108"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41" fillId="100"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41" fillId="80" borderId="0" applyNumberFormat="0" applyBorder="0" applyAlignment="0" applyProtection="0"/>
    <xf numFmtId="0" fontId="40" fillId="105" borderId="0" applyNumberFormat="0" applyBorder="0" applyAlignment="0" applyProtection="0"/>
    <xf numFmtId="0" fontId="40" fillId="26" borderId="0" applyNumberFormat="0" applyBorder="0" applyAlignment="0" applyProtection="0"/>
    <xf numFmtId="0" fontId="41" fillId="29"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41" fillId="10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41" fillId="81" borderId="0" applyNumberFormat="0" applyBorder="0" applyAlignment="0" applyProtection="0"/>
    <xf numFmtId="0" fontId="40" fillId="28" borderId="0" applyNumberFormat="0" applyBorder="0" applyAlignment="0" applyProtection="0"/>
    <xf numFmtId="0" fontId="41" fillId="10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41" fillId="10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41" fillId="82" borderId="0" applyNumberFormat="0" applyBorder="0" applyAlignment="0" applyProtection="0"/>
    <xf numFmtId="0" fontId="40" fillId="34" borderId="0" applyNumberFormat="0" applyBorder="0" applyAlignment="0" applyProtection="0"/>
    <xf numFmtId="0" fontId="41" fillId="10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41" fillId="103"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62" fillId="26" borderId="9" applyNumberFormat="0" applyAlignment="0" applyProtection="0"/>
    <xf numFmtId="0" fontId="55" fillId="39" borderId="9" applyNumberFormat="0" applyAlignment="0" applyProtection="0"/>
    <xf numFmtId="0" fontId="62" fillId="101" borderId="9" applyNumberFormat="0" applyAlignment="0" applyProtection="0"/>
    <xf numFmtId="253" fontId="36" fillId="0" borderId="0" applyFont="0" applyFill="0" applyBorder="0" applyAlignment="0" applyProtection="0"/>
    <xf numFmtId="188" fontId="67" fillId="0" borderId="0" applyFont="0" applyFill="0" applyBorder="0" applyAlignment="0" applyProtection="0"/>
    <xf numFmtId="254" fontId="36" fillId="0" borderId="0" applyFont="0" applyFill="0" applyBorder="0" applyAlignment="0" applyProtection="0"/>
    <xf numFmtId="175" fontId="67" fillId="0" borderId="0" applyFont="0" applyFill="0" applyBorder="0" applyAlignment="0" applyProtection="0"/>
    <xf numFmtId="0" fontId="55" fillId="39" borderId="9" applyNumberFormat="0" applyAlignment="0" applyProtection="0"/>
    <xf numFmtId="0" fontId="69" fillId="111" borderId="0" applyNumberFormat="0" applyBorder="0" applyAlignment="0" applyProtection="0"/>
    <xf numFmtId="0" fontId="69" fillId="112" borderId="0" applyNumberFormat="0" applyBorder="0" applyAlignment="0" applyProtection="0"/>
    <xf numFmtId="214"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256" fillId="0" borderId="0" applyFont="0" applyFill="0" applyBorder="0" applyAlignment="0" applyProtection="0"/>
    <xf numFmtId="14" fontId="13" fillId="49" borderId="59">
      <alignment horizontal="center" vertical="center" wrapText="1"/>
    </xf>
    <xf numFmtId="0" fontId="166" fillId="0" borderId="70" applyNumberFormat="0" applyFill="0" applyAlignment="0" applyProtection="0"/>
    <xf numFmtId="0" fontId="167" fillId="0" borderId="75" applyNumberFormat="0" applyFill="0" applyAlignment="0" applyProtection="0"/>
    <xf numFmtId="0" fontId="202" fillId="0" borderId="19" applyNumberFormat="0" applyFill="0" applyAlignment="0" applyProtection="0"/>
    <xf numFmtId="255" fontId="36" fillId="0" borderId="0" applyFont="0" applyFill="0" applyBorder="0" applyAlignment="0" applyProtection="0"/>
    <xf numFmtId="179" fontId="67" fillId="0" borderId="0" applyFont="0" applyFill="0" applyBorder="0" applyAlignment="0" applyProtection="0"/>
    <xf numFmtId="256" fontId="36" fillId="0" borderId="0" applyFont="0" applyFill="0" applyBorder="0" applyAlignment="0" applyProtection="0"/>
    <xf numFmtId="198" fontId="67" fillId="0" borderId="0" applyFont="0" applyFill="0" applyBorder="0" applyAlignment="0" applyProtection="0"/>
    <xf numFmtId="0" fontId="168" fillId="34" borderId="4" applyNumberFormat="0" applyAlignment="0" applyProtection="0"/>
    <xf numFmtId="0" fontId="256" fillId="12" borderId="16" applyNumberFormat="0" applyFont="0" applyAlignment="0" applyProtection="0"/>
    <xf numFmtId="0" fontId="271" fillId="0" borderId="1" applyProtection="0">
      <alignment horizontal="centerContinuous" vertical="center"/>
      <protection locked="0"/>
    </xf>
    <xf numFmtId="0" fontId="169" fillId="0" borderId="22" applyNumberFormat="0" applyFill="0" applyAlignment="0" applyProtection="0"/>
    <xf numFmtId="0" fontId="80" fillId="0" borderId="76" applyNumberFormat="0" applyFill="0" applyAlignment="0" applyProtection="0"/>
    <xf numFmtId="257" fontId="36" fillId="0" borderId="0" applyFont="0" applyFill="0" applyBorder="0" applyAlignment="0" applyProtection="0"/>
    <xf numFmtId="211" fontId="67" fillId="0" borderId="0" applyFont="0" applyFill="0" applyBorder="0" applyAlignment="0" applyProtection="0"/>
    <xf numFmtId="0" fontId="158" fillId="0" borderId="0"/>
    <xf numFmtId="0" fontId="67" fillId="0" borderId="0"/>
    <xf numFmtId="0" fontId="67" fillId="0" borderId="0"/>
    <xf numFmtId="0" fontId="140"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7" fillId="0" borderId="0"/>
    <xf numFmtId="0" fontId="3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 fillId="0" borderId="0"/>
    <xf numFmtId="0" fontId="28" fillId="0" borderId="0"/>
    <xf numFmtId="0" fontId="12" fillId="0" borderId="0"/>
    <xf numFmtId="0" fontId="256" fillId="0" borderId="0"/>
    <xf numFmtId="0" fontId="12" fillId="0" borderId="0"/>
    <xf numFmtId="0" fontId="256" fillId="0" borderId="0"/>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6" fillId="0" borderId="0"/>
    <xf numFmtId="0" fontId="12" fillId="0" borderId="0"/>
    <xf numFmtId="0" fontId="12" fillId="0" borderId="0"/>
    <xf numFmtId="0" fontId="12" fillId="33" borderId="16" applyNumberFormat="0" applyFont="0" applyAlignment="0" applyProtection="0"/>
    <xf numFmtId="0" fontId="12" fillId="33"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167" fontId="12" fillId="0" borderId="0" applyFont="0" applyFill="0" applyBorder="0" applyAlignment="0" applyProtection="0"/>
    <xf numFmtId="0" fontId="202" fillId="0" borderId="19" applyNumberFormat="0" applyFill="0" applyAlignment="0" applyProtection="0"/>
    <xf numFmtId="0" fontId="55" fillId="39" borderId="9" applyNumberFormat="0" applyAlignment="0" applyProtection="0"/>
    <xf numFmtId="4" fontId="51" fillId="59" borderId="25" applyNumberFormat="0" applyProtection="0">
      <alignment vertical="center"/>
    </xf>
    <xf numFmtId="4" fontId="156" fillId="59" borderId="40" applyNumberFormat="0" applyProtection="0">
      <alignment vertical="center"/>
    </xf>
    <xf numFmtId="4" fontId="118" fillId="59" borderId="40" applyNumberFormat="0" applyProtection="0">
      <alignment vertical="center"/>
    </xf>
    <xf numFmtId="4" fontId="82" fillId="56" borderId="65" applyNumberFormat="0" applyProtection="0">
      <alignment vertical="center"/>
    </xf>
    <xf numFmtId="4" fontId="120" fillId="59" borderId="25" applyNumberFormat="0" applyProtection="0">
      <alignment vertical="center"/>
    </xf>
    <xf numFmtId="4" fontId="117" fillId="56" borderId="40" applyNumberFormat="0" applyProtection="0">
      <alignment vertical="center"/>
    </xf>
    <xf numFmtId="4" fontId="268" fillId="59" borderId="40" applyNumberFormat="0" applyProtection="0">
      <alignment vertical="center"/>
    </xf>
    <xf numFmtId="4" fontId="51" fillId="59" borderId="25" applyNumberFormat="0" applyProtection="0">
      <alignment horizontal="left" vertical="center" indent="1"/>
    </xf>
    <xf numFmtId="4" fontId="116" fillId="56" borderId="40" applyNumberFormat="0" applyProtection="0">
      <alignment horizontal="left" vertical="center" indent="1"/>
    </xf>
    <xf numFmtId="4" fontId="28" fillId="59" borderId="40" applyNumberFormat="0" applyProtection="0">
      <alignment horizontal="left" vertical="center" indent="1"/>
    </xf>
    <xf numFmtId="4" fontId="173" fillId="59" borderId="40" applyNumberFormat="0" applyProtection="0">
      <alignment horizontal="left" vertical="center" indent="1"/>
    </xf>
    <xf numFmtId="4" fontId="82" fillId="59" borderId="65" applyNumberFormat="0" applyProtection="0">
      <alignment horizontal="left" vertical="center" indent="1"/>
    </xf>
    <xf numFmtId="4" fontId="51" fillId="59" borderId="25" applyNumberFormat="0" applyProtection="0">
      <alignment horizontal="left" vertical="center" indent="1"/>
    </xf>
    <xf numFmtId="0" fontId="269" fillId="0" borderId="0"/>
    <xf numFmtId="0" fontId="12" fillId="115" borderId="25" applyNumberFormat="0" applyProtection="0">
      <alignment horizontal="left" vertical="center" indent="1"/>
    </xf>
    <xf numFmtId="4" fontId="28" fillId="64" borderId="0" applyNumberFormat="0" applyProtection="0">
      <alignment horizontal="left" vertical="center" indent="1"/>
    </xf>
    <xf numFmtId="4" fontId="28" fillId="64" borderId="0" applyNumberFormat="0" applyProtection="0">
      <alignment horizontal="left" vertical="center" indent="1"/>
    </xf>
    <xf numFmtId="4" fontId="173" fillId="64" borderId="0" applyNumberFormat="0" applyProtection="0">
      <alignment horizontal="left" vertical="center" indent="1"/>
    </xf>
    <xf numFmtId="4" fontId="51" fillId="116" borderId="25" applyNumberFormat="0" applyProtection="0">
      <alignment horizontal="right" vertical="center"/>
    </xf>
    <xf numFmtId="4" fontId="173" fillId="117" borderId="40" applyNumberFormat="0" applyProtection="0">
      <alignment horizontal="right" vertical="center"/>
    </xf>
    <xf numFmtId="4" fontId="82" fillId="15" borderId="65" applyNumberFormat="0" applyProtection="0">
      <alignment horizontal="right" vertical="center"/>
    </xf>
    <xf numFmtId="4" fontId="51" fillId="113" borderId="25" applyNumberFormat="0" applyProtection="0">
      <alignment horizontal="right" vertical="center"/>
    </xf>
    <xf numFmtId="4" fontId="173" fillId="116" borderId="40" applyNumberFormat="0" applyProtection="0">
      <alignment horizontal="right" vertical="center"/>
    </xf>
    <xf numFmtId="4" fontId="82" fillId="93" borderId="65" applyNumberFormat="0" applyProtection="0">
      <alignment horizontal="right" vertical="center"/>
    </xf>
    <xf numFmtId="4" fontId="51" fillId="117" borderId="25" applyNumberFormat="0" applyProtection="0">
      <alignment horizontal="right" vertical="center"/>
    </xf>
    <xf numFmtId="4" fontId="173" fillId="113" borderId="40" applyNumberFormat="0" applyProtection="0">
      <alignment horizontal="right" vertical="center"/>
    </xf>
    <xf numFmtId="4" fontId="82" fillId="27" borderId="14" applyNumberFormat="0" applyProtection="0">
      <alignment horizontal="right" vertical="center"/>
    </xf>
    <xf numFmtId="4" fontId="51" fillId="71" borderId="25" applyNumberFormat="0" applyProtection="0">
      <alignment horizontal="right" vertical="center"/>
    </xf>
    <xf numFmtId="4" fontId="173" fillId="52" borderId="40" applyNumberFormat="0" applyProtection="0">
      <alignment horizontal="right" vertical="center"/>
    </xf>
    <xf numFmtId="4" fontId="82" fillId="54" borderId="65" applyNumberFormat="0" applyProtection="0">
      <alignment horizontal="right" vertical="center"/>
    </xf>
    <xf numFmtId="4" fontId="51" fillId="114" borderId="25" applyNumberFormat="0" applyProtection="0">
      <alignment horizontal="right" vertical="center"/>
    </xf>
    <xf numFmtId="4" fontId="173" fillId="71" borderId="40" applyNumberFormat="0" applyProtection="0">
      <alignment horizontal="right" vertical="center"/>
    </xf>
    <xf numFmtId="4" fontId="82" fillId="61" borderId="65" applyNumberFormat="0" applyProtection="0">
      <alignment horizontal="right" vertical="center"/>
    </xf>
    <xf numFmtId="4" fontId="51" fillId="118" borderId="25" applyNumberFormat="0" applyProtection="0">
      <alignment horizontal="right" vertical="center"/>
    </xf>
    <xf numFmtId="4" fontId="173" fillId="51" borderId="40" applyNumberFormat="0" applyProtection="0">
      <alignment horizontal="right" vertical="center"/>
    </xf>
    <xf numFmtId="4" fontId="82" fillId="35" borderId="65" applyNumberFormat="0" applyProtection="0">
      <alignment horizontal="right" vertical="center"/>
    </xf>
    <xf numFmtId="4" fontId="51" fillId="91" borderId="25" applyNumberFormat="0" applyProtection="0">
      <alignment horizontal="right" vertical="center"/>
    </xf>
    <xf numFmtId="4" fontId="173" fillId="119" borderId="40" applyNumberFormat="0" applyProtection="0">
      <alignment horizontal="right" vertical="center"/>
    </xf>
    <xf numFmtId="4" fontId="82" fillId="17" borderId="65" applyNumberFormat="0" applyProtection="0">
      <alignment horizontal="right" vertical="center"/>
    </xf>
    <xf numFmtId="4" fontId="51" fillId="119" borderId="25" applyNumberFormat="0" applyProtection="0">
      <alignment horizontal="right" vertical="center"/>
    </xf>
    <xf numFmtId="4" fontId="173" fillId="91" borderId="40" applyNumberFormat="0" applyProtection="0">
      <alignment horizontal="right" vertical="center"/>
    </xf>
    <xf numFmtId="4" fontId="82" fillId="55" borderId="65" applyNumberFormat="0" applyProtection="0">
      <alignment horizontal="right" vertical="center"/>
    </xf>
    <xf numFmtId="4" fontId="51" fillId="70" borderId="25" applyNumberFormat="0" applyProtection="0">
      <alignment horizontal="right" vertical="center"/>
    </xf>
    <xf numFmtId="4" fontId="173" fillId="38" borderId="40" applyNumberFormat="0" applyProtection="0">
      <alignment horizontal="right" vertical="center"/>
    </xf>
    <xf numFmtId="4" fontId="82" fillId="62" borderId="65" applyNumberFormat="0" applyProtection="0">
      <alignment horizontal="right" vertical="center"/>
    </xf>
    <xf numFmtId="4" fontId="116" fillId="120" borderId="25" applyNumberFormat="0" applyProtection="0">
      <alignment horizontal="left" vertical="center" indent="1"/>
    </xf>
    <xf numFmtId="4" fontId="118" fillId="121" borderId="41" applyNumberFormat="0" applyProtection="0">
      <alignment horizontal="left" vertical="center" indent="1"/>
    </xf>
    <xf numFmtId="4" fontId="82" fillId="63" borderId="14" applyNumberFormat="0" applyProtection="0">
      <alignment horizontal="left" vertical="center" indent="1"/>
    </xf>
    <xf numFmtId="4" fontId="51" fillId="87" borderId="79" applyNumberFormat="0" applyProtection="0">
      <alignment horizontal="left" vertical="center" indent="1"/>
    </xf>
    <xf numFmtId="4" fontId="118" fillId="65" borderId="0" applyNumberFormat="0" applyProtection="0">
      <alignment horizontal="left" vertical="center" indent="1"/>
    </xf>
    <xf numFmtId="4" fontId="82" fillId="0" borderId="65" applyNumberFormat="0" applyProtection="0">
      <alignment horizontal="left" vertical="center" indent="1"/>
    </xf>
    <xf numFmtId="4" fontId="118" fillId="64" borderId="0" applyNumberFormat="0" applyProtection="0">
      <alignment horizontal="left" vertical="center" indent="1"/>
    </xf>
    <xf numFmtId="4" fontId="43" fillId="16" borderId="14" applyNumberFormat="0" applyProtection="0">
      <alignment horizontal="left" vertical="center" indent="1"/>
    </xf>
    <xf numFmtId="4" fontId="118" fillId="16" borderId="0" applyNumberFormat="0" applyProtection="0">
      <alignment horizontal="left" vertical="center" indent="1"/>
    </xf>
    <xf numFmtId="4" fontId="118" fillId="16" borderId="0" applyNumberFormat="0" applyProtection="0">
      <alignment horizontal="left" vertical="center" indent="1"/>
    </xf>
    <xf numFmtId="0" fontId="12" fillId="115" borderId="25" applyNumberFormat="0" applyProtection="0">
      <alignment horizontal="left" vertical="center" indent="1"/>
    </xf>
    <xf numFmtId="4" fontId="28" fillId="65" borderId="40" applyNumberFormat="0" applyProtection="0">
      <alignment horizontal="right" vertical="center"/>
    </xf>
    <xf numFmtId="4" fontId="28" fillId="65" borderId="40" applyNumberFormat="0" applyProtection="0">
      <alignment horizontal="right" vertical="center"/>
    </xf>
    <xf numFmtId="4" fontId="173" fillId="65" borderId="40" applyNumberFormat="0" applyProtection="0">
      <alignment horizontal="right" vertical="center"/>
    </xf>
    <xf numFmtId="4" fontId="82" fillId="10" borderId="65" applyNumberFormat="0" applyProtection="0">
      <alignment horizontal="right" vertical="center"/>
    </xf>
    <xf numFmtId="4" fontId="28" fillId="65" borderId="0" applyNumberFormat="0" applyProtection="0">
      <alignment horizontal="left" vertical="center" indent="1"/>
    </xf>
    <xf numFmtId="4" fontId="28" fillId="87" borderId="25" applyNumberFormat="0" applyProtection="0">
      <alignment horizontal="left" vertical="center" indent="1"/>
    </xf>
    <xf numFmtId="4" fontId="28" fillId="65" borderId="0" applyNumberFormat="0" applyProtection="0">
      <alignment horizontal="left" vertical="center" indent="1"/>
    </xf>
    <xf numFmtId="4" fontId="28" fillId="65" borderId="0" applyNumberFormat="0" applyProtection="0">
      <alignment horizontal="left" vertical="center" indent="1"/>
    </xf>
    <xf numFmtId="4" fontId="82" fillId="41" borderId="14" applyNumberFormat="0" applyProtection="0">
      <alignment horizontal="left" vertical="center" indent="1"/>
    </xf>
    <xf numFmtId="4" fontId="28" fillId="41" borderId="0" applyNumberFormat="0" applyProtection="0">
      <alignment horizontal="left" vertical="center" indent="1"/>
    </xf>
    <xf numFmtId="4" fontId="28" fillId="41" borderId="0" applyNumberFormat="0" applyProtection="0">
      <alignment horizontal="left" vertical="center" indent="1"/>
    </xf>
    <xf numFmtId="4" fontId="28" fillId="85" borderId="25" applyNumberFormat="0" applyProtection="0">
      <alignment horizontal="left" vertical="center" indent="1"/>
    </xf>
    <xf numFmtId="4" fontId="28" fillId="64" borderId="0" applyNumberFormat="0" applyProtection="0">
      <alignment horizontal="left" vertical="center" indent="1"/>
    </xf>
    <xf numFmtId="4" fontId="28" fillId="64" borderId="0" applyNumberFormat="0" applyProtection="0">
      <alignment horizontal="left" vertical="center" indent="1"/>
    </xf>
    <xf numFmtId="4" fontId="28" fillId="10" borderId="0" applyNumberFormat="0" applyProtection="0">
      <alignment horizontal="left" vertical="center" indent="1"/>
    </xf>
    <xf numFmtId="4" fontId="28" fillId="10" borderId="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center" indent="1"/>
    </xf>
    <xf numFmtId="0" fontId="269" fillId="0" borderId="0"/>
    <xf numFmtId="0" fontId="12" fillId="16" borderId="40" applyNumberFormat="0" applyProtection="0">
      <alignment horizontal="left" vertical="center" indent="1"/>
    </xf>
    <xf numFmtId="0" fontId="12" fillId="16" borderId="4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top" indent="1"/>
    </xf>
    <xf numFmtId="0" fontId="269" fillId="0" borderId="0"/>
    <xf numFmtId="0" fontId="12" fillId="16" borderId="40" applyNumberFormat="0" applyProtection="0">
      <alignment horizontal="left" vertical="top" indent="1"/>
    </xf>
    <xf numFmtId="0" fontId="12" fillId="16" borderId="40" applyNumberFormat="0" applyProtection="0">
      <alignment horizontal="left" vertical="top" indent="1"/>
    </xf>
    <xf numFmtId="0" fontId="12" fillId="84" borderId="25" applyNumberFormat="0" applyProtection="0">
      <alignment horizontal="left" vertical="center" indent="1"/>
    </xf>
    <xf numFmtId="0" fontId="12" fillId="60" borderId="40" applyNumberFormat="0" applyProtection="0">
      <alignment horizontal="left" vertical="center" indent="1"/>
    </xf>
    <xf numFmtId="0" fontId="269" fillId="0" borderId="0"/>
    <xf numFmtId="0" fontId="12" fillId="10" borderId="40" applyNumberFormat="0" applyProtection="0">
      <alignment horizontal="left" vertical="center" indent="1"/>
    </xf>
    <xf numFmtId="0" fontId="12" fillId="10" borderId="40" applyNumberFormat="0" applyProtection="0">
      <alignment horizontal="left" vertical="center" indent="1"/>
    </xf>
    <xf numFmtId="0" fontId="12" fillId="84" borderId="25" applyNumberFormat="0" applyProtection="0">
      <alignment horizontal="left" vertical="center" indent="1"/>
    </xf>
    <xf numFmtId="0" fontId="12" fillId="60" borderId="40" applyNumberFormat="0" applyProtection="0">
      <alignment horizontal="left" vertical="top" indent="1"/>
    </xf>
    <xf numFmtId="0" fontId="269" fillId="0" borderId="0"/>
    <xf numFmtId="0" fontId="12" fillId="10" borderId="40" applyNumberFormat="0" applyProtection="0">
      <alignment horizontal="left" vertical="top" indent="1"/>
    </xf>
    <xf numFmtId="0" fontId="12" fillId="10" borderId="40" applyNumberFormat="0" applyProtection="0">
      <alignment horizontal="left" vertical="top" indent="1"/>
    </xf>
    <xf numFmtId="0" fontId="12" fillId="3" borderId="25" applyNumberFormat="0" applyProtection="0">
      <alignment horizontal="left" vertical="center" indent="1"/>
    </xf>
    <xf numFmtId="0" fontId="12" fillId="65" borderId="40" applyNumberFormat="0" applyProtection="0">
      <alignment horizontal="left" vertical="center" indent="1"/>
    </xf>
    <xf numFmtId="0" fontId="269" fillId="0" borderId="0"/>
    <xf numFmtId="0" fontId="12" fillId="14" borderId="40" applyNumberFormat="0" applyProtection="0">
      <alignment horizontal="left" vertical="center" indent="1"/>
    </xf>
    <xf numFmtId="0" fontId="12" fillId="14" borderId="40" applyNumberFormat="0" applyProtection="0">
      <alignment horizontal="left" vertical="center" indent="1"/>
    </xf>
    <xf numFmtId="0" fontId="12" fillId="3" borderId="25" applyNumberFormat="0" applyProtection="0">
      <alignment horizontal="left" vertical="center" indent="1"/>
    </xf>
    <xf numFmtId="0" fontId="12" fillId="65" borderId="40" applyNumberFormat="0" applyProtection="0">
      <alignment horizontal="left" vertical="top" indent="1"/>
    </xf>
    <xf numFmtId="0" fontId="269" fillId="0" borderId="0"/>
    <xf numFmtId="0" fontId="12" fillId="14" borderId="40" applyNumberFormat="0" applyProtection="0">
      <alignment horizontal="left" vertical="top" indent="1"/>
    </xf>
    <xf numFmtId="0" fontId="12" fillId="14" borderId="40" applyNumberFormat="0" applyProtection="0">
      <alignment horizontal="left" vertical="top" indent="1"/>
    </xf>
    <xf numFmtId="0" fontId="12" fillId="115" borderId="25" applyNumberFormat="0" applyProtection="0">
      <alignment horizontal="left" vertical="center" indent="1"/>
    </xf>
    <xf numFmtId="0" fontId="12" fillId="66" borderId="40" applyNumberFormat="0" applyProtection="0">
      <alignment horizontal="left" vertical="center" indent="1"/>
    </xf>
    <xf numFmtId="0" fontId="269" fillId="0" borderId="0"/>
    <xf numFmtId="0" fontId="12" fillId="41" borderId="40" applyNumberFormat="0" applyProtection="0">
      <alignment horizontal="left" vertical="center" indent="1"/>
    </xf>
    <xf numFmtId="0" fontId="12" fillId="41" borderId="40" applyNumberFormat="0" applyProtection="0">
      <alignment horizontal="left" vertical="center" indent="1"/>
    </xf>
    <xf numFmtId="0" fontId="12" fillId="115" borderId="25" applyNumberFormat="0" applyProtection="0">
      <alignment horizontal="left" vertical="center" indent="1"/>
    </xf>
    <xf numFmtId="0" fontId="12" fillId="66" borderId="40" applyNumberFormat="0" applyProtection="0">
      <alignment horizontal="left" vertical="top" indent="1"/>
    </xf>
    <xf numFmtId="0" fontId="269" fillId="0" borderId="0"/>
    <xf numFmtId="0" fontId="12" fillId="41" borderId="40" applyNumberFormat="0" applyProtection="0">
      <alignment horizontal="left" vertical="top" indent="1"/>
    </xf>
    <xf numFmtId="0" fontId="12" fillId="41" borderId="40" applyNumberFormat="0" applyProtection="0">
      <alignment horizontal="left" vertical="top" indent="1"/>
    </xf>
    <xf numFmtId="0" fontId="269" fillId="0" borderId="0"/>
    <xf numFmtId="0" fontId="12" fillId="0" borderId="0"/>
    <xf numFmtId="0" fontId="12" fillId="13" borderId="1" applyNumberFormat="0">
      <protection locked="0"/>
    </xf>
    <xf numFmtId="0" fontId="12" fillId="13" borderId="1" applyNumberFormat="0">
      <protection locked="0"/>
    </xf>
    <xf numFmtId="4" fontId="51" fillId="50" borderId="25" applyNumberFormat="0" applyProtection="0">
      <alignment vertical="center"/>
    </xf>
    <xf numFmtId="4" fontId="51" fillId="12" borderId="40" applyNumberFormat="0" applyProtection="0">
      <alignment vertical="center"/>
    </xf>
    <xf numFmtId="4" fontId="173" fillId="66" borderId="40" applyNumberFormat="0" applyProtection="0">
      <alignment vertical="center"/>
    </xf>
    <xf numFmtId="4" fontId="120" fillId="50" borderId="25" applyNumberFormat="0" applyProtection="0">
      <alignment vertical="center"/>
    </xf>
    <xf numFmtId="4" fontId="120" fillId="12" borderId="40" applyNumberFormat="0" applyProtection="0">
      <alignment vertical="center"/>
    </xf>
    <xf numFmtId="4" fontId="266" fillId="66" borderId="40" applyNumberFormat="0" applyProtection="0">
      <alignment vertical="center"/>
    </xf>
    <xf numFmtId="4" fontId="51" fillId="50" borderId="25" applyNumberFormat="0" applyProtection="0">
      <alignment horizontal="left" vertical="center" indent="1"/>
    </xf>
    <xf numFmtId="4" fontId="51" fillId="12" borderId="40" applyNumberFormat="0" applyProtection="0">
      <alignment horizontal="left" vertical="center" indent="1"/>
    </xf>
    <xf numFmtId="4" fontId="118" fillId="65" borderId="63" applyNumberFormat="0" applyProtection="0">
      <alignment horizontal="left" vertical="center" indent="1"/>
    </xf>
    <xf numFmtId="4" fontId="51" fillId="50" borderId="25" applyNumberFormat="0" applyProtection="0">
      <alignment horizontal="left" vertical="center" indent="1"/>
    </xf>
    <xf numFmtId="0" fontId="269" fillId="0" borderId="0"/>
    <xf numFmtId="4" fontId="173" fillId="66" borderId="40" applyNumberFormat="0" applyProtection="0">
      <alignment horizontal="right" vertical="center"/>
    </xf>
    <xf numFmtId="4" fontId="28" fillId="66" borderId="40" applyNumberFormat="0" applyProtection="0">
      <alignment horizontal="right" vertical="center"/>
    </xf>
    <xf numFmtId="4" fontId="120" fillId="87" borderId="25" applyNumberFormat="0" applyProtection="0">
      <alignment horizontal="right" vertical="center"/>
    </xf>
    <xf numFmtId="4" fontId="266" fillId="66" borderId="40" applyNumberFormat="0" applyProtection="0">
      <alignment horizontal="right" vertical="center"/>
    </xf>
    <xf numFmtId="4" fontId="260" fillId="2" borderId="65" applyNumberFormat="0" applyProtection="0">
      <alignment horizontal="right" vertical="center"/>
    </xf>
    <xf numFmtId="4" fontId="118" fillId="65" borderId="40" applyNumberFormat="0" applyProtection="0">
      <alignment horizontal="left" vertical="center" indent="1"/>
    </xf>
    <xf numFmtId="4" fontId="51" fillId="10" borderId="40" applyNumberFormat="0" applyProtection="0">
      <alignment horizontal="left" vertical="center" indent="1"/>
    </xf>
    <xf numFmtId="4" fontId="156" fillId="65" borderId="40" applyNumberFormat="0" applyProtection="0">
      <alignment horizontal="left" vertical="center" indent="1"/>
    </xf>
    <xf numFmtId="4" fontId="82" fillId="32" borderId="65" applyNumberFormat="0" applyProtection="0">
      <alignment horizontal="left" vertical="center" indent="1"/>
    </xf>
    <xf numFmtId="0" fontId="12" fillId="115" borderId="25" applyNumberFormat="0" applyProtection="0">
      <alignment horizontal="left" vertical="center" indent="1"/>
    </xf>
    <xf numFmtId="0" fontId="269" fillId="0" borderId="0"/>
    <xf numFmtId="0" fontId="267" fillId="0" borderId="0"/>
    <xf numFmtId="4" fontId="121" fillId="60" borderId="63" applyNumberFormat="0" applyProtection="0">
      <alignment horizontal="left" vertical="center" indent="1"/>
    </xf>
    <xf numFmtId="4" fontId="263" fillId="67" borderId="14" applyNumberFormat="0" applyProtection="0">
      <alignment horizontal="left" vertical="center" indent="1"/>
    </xf>
    <xf numFmtId="4" fontId="121" fillId="67" borderId="0" applyNumberFormat="0" applyProtection="0">
      <alignment horizontal="left" vertical="center" indent="1"/>
    </xf>
    <xf numFmtId="4" fontId="121" fillId="67" borderId="0" applyNumberFormat="0" applyProtection="0">
      <alignment horizontal="left" vertical="center" indent="1"/>
    </xf>
    <xf numFmtId="4" fontId="122" fillId="87" borderId="25" applyNumberFormat="0" applyProtection="0">
      <alignment horizontal="right" vertical="center"/>
    </xf>
    <xf numFmtId="4" fontId="270" fillId="66" borderId="40" applyNumberFormat="0" applyProtection="0">
      <alignment horizontal="right" vertical="center"/>
    </xf>
    <xf numFmtId="4" fontId="264" fillId="13" borderId="65" applyNumberFormat="0" applyProtection="0">
      <alignment horizontal="right" vertical="center"/>
    </xf>
    <xf numFmtId="38" fontId="103" fillId="88" borderId="64" applyNumberFormat="0" applyFont="0" applyAlignment="0">
      <alignment vertical="top" wrapText="1"/>
      <protection locked="0"/>
    </xf>
    <xf numFmtId="38" fontId="103" fillId="88" borderId="64" applyNumberFormat="0" applyFont="0" applyAlignment="0">
      <alignment vertical="top" wrapText="1"/>
      <protection locked="0"/>
    </xf>
    <xf numFmtId="0" fontId="175" fillId="0" borderId="0"/>
    <xf numFmtId="0" fontId="40" fillId="74" borderId="0" applyNumberFormat="0" applyBorder="0" applyAlignment="0" applyProtection="0"/>
    <xf numFmtId="9" fontId="12" fillId="0" borderId="0" applyFill="0" applyBorder="0" applyAlignment="0" applyProtection="0"/>
    <xf numFmtId="0" fontId="40" fillId="15" borderId="0" applyNumberFormat="0" applyBorder="0" applyAlignment="0" applyProtection="0"/>
    <xf numFmtId="0" fontId="41" fillId="81" borderId="0" applyNumberFormat="0" applyBorder="0" applyAlignment="0" applyProtection="0"/>
    <xf numFmtId="9" fontId="12" fillId="0" borderId="0" applyFill="0" applyBorder="0" applyAlignment="0" applyProtection="0"/>
    <xf numFmtId="9" fontId="12" fillId="0" borderId="0" applyFill="0" applyBorder="0" applyAlignment="0" applyProtection="0"/>
    <xf numFmtId="0" fontId="41" fillId="82" borderId="0" applyNumberFormat="0" applyBorder="0" applyAlignment="0" applyProtection="0"/>
    <xf numFmtId="0" fontId="41" fillId="80" borderId="0" applyNumberFormat="0" applyBorder="0" applyAlignment="0" applyProtection="0"/>
    <xf numFmtId="0" fontId="170" fillId="0" borderId="0" applyNumberFormat="0" applyFill="0" applyBorder="0" applyAlignment="0" applyProtection="0"/>
    <xf numFmtId="9" fontId="12" fillId="0" borderId="0" applyFont="0" applyFill="0" applyBorder="0" applyAlignment="0" applyProtection="0"/>
    <xf numFmtId="0" fontId="41" fillId="26" borderId="0" applyNumberFormat="0" applyBorder="0" applyAlignment="0" applyProtection="0"/>
    <xf numFmtId="0" fontId="41" fillId="81" borderId="0" applyNumberFormat="0" applyBorder="0" applyAlignment="0" applyProtection="0"/>
    <xf numFmtId="0" fontId="41" fillId="79" borderId="0" applyNumberFormat="0" applyBorder="0" applyAlignment="0" applyProtection="0"/>
    <xf numFmtId="0" fontId="41" fillId="80" borderId="0" applyNumberFormat="0" applyBorder="0" applyAlignment="0" applyProtection="0"/>
    <xf numFmtId="0" fontId="12" fillId="0" borderId="92" applyNumberFormat="0" applyAlignment="0" applyProtection="0"/>
    <xf numFmtId="0" fontId="41" fillId="77" borderId="0" applyNumberFormat="0" applyBorder="0" applyAlignment="0" applyProtection="0"/>
    <xf numFmtId="0" fontId="12" fillId="0" borderId="0"/>
    <xf numFmtId="0" fontId="41" fillId="82" borderId="0" applyNumberFormat="0" applyBorder="0" applyAlignment="0" applyProtection="0"/>
    <xf numFmtId="0" fontId="40" fillId="122" borderId="0" applyNumberFormat="0" applyBorder="0" applyAlignment="0" applyProtection="0"/>
    <xf numFmtId="9" fontId="12" fillId="0" borderId="0" applyFill="0" applyBorder="0" applyAlignment="0" applyProtection="0"/>
    <xf numFmtId="9" fontId="12" fillId="0" borderId="0" applyFont="0" applyFill="0" applyBorder="0" applyAlignment="0" applyProtection="0"/>
    <xf numFmtId="9" fontId="256" fillId="0" borderId="0" applyFont="0" applyFill="0" applyBorder="0" applyAlignment="0" applyProtection="0"/>
    <xf numFmtId="0" fontId="28" fillId="48" borderId="80" applyNumberFormat="0" applyAlignment="0" applyProtection="0"/>
    <xf numFmtId="0" fontId="40" fillId="12" borderId="0" applyNumberFormat="0" applyBorder="0" applyAlignment="0" applyProtection="0"/>
    <xf numFmtId="9" fontId="12" fillId="0" borderId="0" applyFill="0" applyBorder="0" applyAlignment="0" applyProtection="0"/>
    <xf numFmtId="0" fontId="40" fillId="11" borderId="0" applyNumberFormat="0" applyBorder="0" applyAlignment="0" applyProtection="0"/>
    <xf numFmtId="9" fontId="12" fillId="0" borderId="0" applyFill="0" applyBorder="0" applyAlignment="0" applyProtection="0"/>
    <xf numFmtId="0" fontId="40" fillId="74" borderId="0" applyNumberFormat="0" applyBorder="0" applyAlignment="0" applyProtection="0"/>
    <xf numFmtId="199" fontId="93" fillId="133" borderId="0">
      <protection hidden="1"/>
    </xf>
    <xf numFmtId="0" fontId="168" fillId="34" borderId="4" applyNumberFormat="0" applyAlignment="0" applyProtection="0"/>
    <xf numFmtId="203" fontId="94" fillId="133" borderId="0"/>
    <xf numFmtId="189" fontId="94" fillId="133" borderId="0">
      <protection hidden="1"/>
    </xf>
    <xf numFmtId="189" fontId="141" fillId="133" borderId="0"/>
    <xf numFmtId="0" fontId="168" fillId="34" borderId="4" applyNumberFormat="0" applyAlignment="0" applyProtection="0"/>
    <xf numFmtId="189" fontId="142" fillId="133" borderId="0">
      <alignment horizontal="center"/>
    </xf>
    <xf numFmtId="189" fontId="142" fillId="133" borderId="0">
      <alignment horizontal="center"/>
    </xf>
    <xf numFmtId="189" fontId="142" fillId="133" borderId="0">
      <alignment horizontal="center" wrapText="1"/>
    </xf>
    <xf numFmtId="189" fontId="143" fillId="133" borderId="0">
      <alignment horizontal="center" wrapText="1"/>
    </xf>
    <xf numFmtId="0" fontId="142" fillId="133" borderId="7">
      <alignment horizontal="center"/>
    </xf>
    <xf numFmtId="189" fontId="144" fillId="133" borderId="0"/>
    <xf numFmtId="203" fontId="93" fillId="133" borderId="0">
      <alignment horizontal="right"/>
      <protection hidden="1"/>
    </xf>
    <xf numFmtId="188" fontId="93" fillId="133" borderId="0">
      <alignment horizontal="right"/>
      <protection hidden="1"/>
    </xf>
    <xf numFmtId="203" fontId="93" fillId="133" borderId="49">
      <alignment horizontal="right"/>
      <protection hidden="1"/>
    </xf>
    <xf numFmtId="203" fontId="93" fillId="133" borderId="49">
      <alignment horizontal="center"/>
      <protection hidden="1"/>
    </xf>
    <xf numFmtId="188" fontId="145" fillId="133" borderId="49"/>
    <xf numFmtId="188" fontId="93" fillId="133" borderId="49">
      <alignment horizontal="right"/>
      <protection hidden="1"/>
    </xf>
    <xf numFmtId="0" fontId="170" fillId="0" borderId="0" applyNumberFormat="0" applyFill="0" applyBorder="0" applyAlignment="0" applyProtection="0"/>
    <xf numFmtId="189" fontId="93" fillId="133" borderId="7">
      <alignment horizontal="right"/>
      <protection hidden="1"/>
    </xf>
    <xf numFmtId="189" fontId="93" fillId="133" borderId="50">
      <alignment horizontal="center"/>
      <protection hidden="1"/>
    </xf>
    <xf numFmtId="0" fontId="305" fillId="0" borderId="0" applyNumberFormat="0" applyFill="0" applyBorder="0" applyAlignment="0" applyProtection="0"/>
    <xf numFmtId="0" fontId="170" fillId="0" borderId="0" applyNumberFormat="0" applyFill="0" applyBorder="0" applyAlignment="0" applyProtection="0"/>
    <xf numFmtId="0" fontId="225" fillId="0" borderId="72"/>
    <xf numFmtId="0" fontId="56" fillId="0" borderId="0" applyNumberFormat="0" applyFill="0" applyBorder="0" applyAlignment="0" applyProtection="0"/>
    <xf numFmtId="0" fontId="56" fillId="0" borderId="0" applyNumberFormat="0" applyFill="0" applyBorder="0" applyAlignment="0" applyProtection="0"/>
    <xf numFmtId="175" fontId="159" fillId="0" borderId="0"/>
    <xf numFmtId="0" fontId="288" fillId="133" borderId="51" applyNumberFormat="0"/>
    <xf numFmtId="0" fontId="183" fillId="89" borderId="64" applyNumberFormat="0" applyAlignment="0"/>
    <xf numFmtId="0" fontId="184" fillId="90" borderId="64" applyNumberFormat="0" applyFont="0" applyAlignment="0"/>
    <xf numFmtId="0" fontId="306" fillId="0" borderId="93">
      <protection locked="0"/>
    </xf>
    <xf numFmtId="0" fontId="265" fillId="0" borderId="0" applyNumberFormat="0" applyFill="0" applyBorder="0" applyAlignment="0" applyProtection="0"/>
    <xf numFmtId="0" fontId="306" fillId="0" borderId="93">
      <protection locked="0"/>
    </xf>
    <xf numFmtId="0" fontId="33" fillId="0" borderId="0"/>
    <xf numFmtId="0" fontId="307" fillId="0" borderId="93">
      <protection locked="0"/>
    </xf>
    <xf numFmtId="0" fontId="168" fillId="34" borderId="4" applyNumberFormat="0" applyAlignment="0" applyProtection="0"/>
    <xf numFmtId="0" fontId="168" fillId="34" borderId="4" applyNumberFormat="0" applyAlignment="0" applyProtection="0"/>
    <xf numFmtId="0" fontId="114" fillId="0" borderId="38" applyNumberFormat="0" applyFill="0" applyAlignment="0" applyProtection="0"/>
    <xf numFmtId="0" fontId="114" fillId="0" borderId="38" applyNumberFormat="0" applyFill="0" applyAlignment="0" applyProtection="0"/>
    <xf numFmtId="0" fontId="12" fillId="0" borderId="0"/>
    <xf numFmtId="0" fontId="12" fillId="0" borderId="0"/>
    <xf numFmtId="0" fontId="12" fillId="0" borderId="0"/>
    <xf numFmtId="0" fontId="12" fillId="0" borderId="0"/>
    <xf numFmtId="0" fontId="12" fillId="0" borderId="0"/>
    <xf numFmtId="175" fontId="257" fillId="0" borderId="94"/>
    <xf numFmtId="0" fontId="12" fillId="0" borderId="0"/>
    <xf numFmtId="0" fontId="12" fillId="0" borderId="0"/>
    <xf numFmtId="0" fontId="12" fillId="0" borderId="0"/>
    <xf numFmtId="0" fontId="12" fillId="0" borderId="0"/>
    <xf numFmtId="0" fontId="12" fillId="0" borderId="0"/>
    <xf numFmtId="0" fontId="41" fillId="82" borderId="0" applyNumberFormat="0" applyBorder="0" applyAlignment="0" applyProtection="0"/>
    <xf numFmtId="0" fontId="12" fillId="0" borderId="0"/>
    <xf numFmtId="0" fontId="41" fillId="82" borderId="0" applyNumberFormat="0" applyBorder="0" applyAlignment="0" applyProtection="0"/>
    <xf numFmtId="0" fontId="12" fillId="0" borderId="0"/>
    <xf numFmtId="0" fontId="41" fillId="81" borderId="0" applyNumberFormat="0" applyBorder="0" applyAlignment="0" applyProtection="0"/>
    <xf numFmtId="0" fontId="247" fillId="39" borderId="9" applyNumberFormat="0" applyAlignment="0" applyProtection="0"/>
    <xf numFmtId="0" fontId="12" fillId="0" borderId="0"/>
    <xf numFmtId="0" fontId="275" fillId="54" borderId="0" applyNumberFormat="0" applyBorder="0" applyAlignment="0" applyProtection="0"/>
    <xf numFmtId="0" fontId="41" fillId="81" borderId="0" applyNumberFormat="0" applyBorder="0" applyAlignment="0" applyProtection="0"/>
    <xf numFmtId="0" fontId="41" fillId="80" borderId="0" applyNumberFormat="0" applyBorder="0" applyAlignment="0" applyProtection="0"/>
    <xf numFmtId="0" fontId="53" fillId="133" borderId="4" applyNumberFormat="0" applyAlignment="0" applyProtection="0"/>
    <xf numFmtId="168" fontId="37" fillId="0" borderId="0" applyFont="0" applyFill="0" applyBorder="0" applyAlignment="0" applyProtection="0"/>
    <xf numFmtId="0" fontId="41" fillId="26" borderId="0" applyNumberFormat="0" applyBorder="0" applyAlignment="0" applyProtection="0"/>
    <xf numFmtId="0" fontId="41" fillId="77" borderId="0" applyNumberFormat="0" applyBorder="0" applyAlignment="0" applyProtection="0"/>
    <xf numFmtId="0" fontId="12" fillId="0" borderId="0"/>
    <xf numFmtId="0" fontId="253" fillId="0" borderId="19" applyNumberFormat="0" applyFill="0" applyAlignment="0" applyProtection="0"/>
    <xf numFmtId="0" fontId="41" fillId="79" borderId="0" applyNumberFormat="0" applyBorder="0" applyAlignment="0" applyProtection="0"/>
    <xf numFmtId="0" fontId="41" fillId="77" borderId="0" applyNumberFormat="0" applyBorder="0" applyAlignment="0" applyProtection="0"/>
    <xf numFmtId="0" fontId="12" fillId="0" borderId="0"/>
    <xf numFmtId="0" fontId="12" fillId="0" borderId="91" applyNumberFormat="0" applyAlignment="0" applyProtection="0"/>
    <xf numFmtId="0" fontId="41" fillId="26" borderId="0" applyNumberFormat="0" applyBorder="0" applyAlignment="0" applyProtection="0"/>
    <xf numFmtId="0" fontId="12" fillId="0" borderId="90" applyNumberFormat="0" applyAlignment="0" applyProtection="0"/>
    <xf numFmtId="0" fontId="41" fillId="79" borderId="0" applyNumberFormat="0" applyBorder="0" applyAlignment="0" applyProtection="0"/>
    <xf numFmtId="0" fontId="41" fillId="77" borderId="0" applyNumberFormat="0" applyBorder="0" applyAlignment="0" applyProtection="0"/>
    <xf numFmtId="0" fontId="12" fillId="0" borderId="0"/>
    <xf numFmtId="0" fontId="37" fillId="130" borderId="0" applyNumberFormat="0" applyBorder="0" applyAlignment="0" applyProtection="0"/>
    <xf numFmtId="0" fontId="26" fillId="0" borderId="0"/>
    <xf numFmtId="0" fontId="40" fillId="39" borderId="0" applyNumberFormat="0" applyBorder="0" applyAlignment="0" applyProtection="0"/>
    <xf numFmtId="0" fontId="12" fillId="0" borderId="0" applyNumberFormat="0" applyAlignment="0" applyProtection="0"/>
    <xf numFmtId="0" fontId="40" fillId="11"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39" borderId="0" applyNumberFormat="0" applyBorder="0" applyAlignment="0" applyProtection="0"/>
    <xf numFmtId="0" fontId="12" fillId="0" borderId="0" applyNumberFormat="0" applyAlignment="0" applyProtection="0"/>
    <xf numFmtId="0" fontId="40" fillId="19" borderId="0" applyNumberFormat="0" applyBorder="0" applyAlignment="0" applyProtection="0"/>
    <xf numFmtId="0" fontId="27" fillId="0" borderId="0" applyNumberFormat="0" applyFill="0" applyBorder="0">
      <alignment horizontal="center" wrapText="1"/>
    </xf>
    <xf numFmtId="0" fontId="27" fillId="0" borderId="0" applyNumberFormat="0" applyFill="0" applyBorder="0">
      <alignment horizontal="center" wrapText="1"/>
    </xf>
    <xf numFmtId="0" fontId="162" fillId="0" borderId="0" applyNumberFormat="0" applyFill="0" applyBorder="0">
      <alignment horizontal="left" wrapText="1"/>
    </xf>
    <xf numFmtId="275" fontId="12" fillId="0" borderId="0" applyFill="0" applyBorder="0" applyAlignment="0" applyProtection="0"/>
    <xf numFmtId="8" fontId="12" fillId="0" borderId="0" applyFill="0" applyBorder="0" applyAlignment="0" applyProtection="0">
      <alignment wrapText="1"/>
    </xf>
    <xf numFmtId="274" fontId="12" fillId="0" borderId="0" applyFill="0" applyBorder="0">
      <alignment horizontal="right" wrapText="1"/>
    </xf>
    <xf numFmtId="17" fontId="12" fillId="0" borderId="0" applyFill="0" applyBorder="0">
      <alignment horizontal="right" wrapText="1"/>
    </xf>
    <xf numFmtId="0" fontId="12" fillId="0" borderId="0" applyNumberFormat="0" applyFill="0" applyBorder="0">
      <alignment horizontal="right" wrapText="1"/>
    </xf>
    <xf numFmtId="0" fontId="12" fillId="0" borderId="0" applyNumberFormat="0" applyFill="0" applyBorder="0">
      <alignment horizontal="right" wrapText="1"/>
    </xf>
    <xf numFmtId="0" fontId="12" fillId="0" borderId="0" applyNumberFormat="0" applyFill="0" applyBorder="0" applyProtection="0">
      <alignment horizontal="right" wrapText="1"/>
    </xf>
    <xf numFmtId="0" fontId="12" fillId="0" borderId="0" applyNumberFormat="0" applyFill="0" applyBorder="0" applyProtection="0">
      <alignment horizontal="right" wrapText="1"/>
    </xf>
    <xf numFmtId="250" fontId="12" fillId="0" borderId="0" applyFill="0" applyBorder="0" applyAlignment="0" applyProtection="0"/>
    <xf numFmtId="250" fontId="12" fillId="0" borderId="0" applyFill="0" applyBorder="0" applyAlignment="0" applyProtection="0">
      <alignment wrapText="1"/>
    </xf>
    <xf numFmtId="212" fontId="12" fillId="0" borderId="0" applyFill="0" applyBorder="0" applyAlignment="0" applyProtection="0"/>
    <xf numFmtId="212" fontId="12" fillId="0" borderId="0" applyFill="0" applyBorder="0" applyAlignment="0" applyProtection="0">
      <alignment wrapText="1"/>
    </xf>
    <xf numFmtId="273" fontId="12" fillId="0" borderId="0" applyFill="0" applyBorder="0" applyAlignment="0" applyProtection="0"/>
    <xf numFmtId="0" fontId="66" fillId="0" borderId="1" applyNumberFormat="0" applyFill="0" applyBorder="0" applyAlignment="0" applyProtection="0">
      <alignment horizontal="right"/>
    </xf>
    <xf numFmtId="267" fontId="12" fillId="0" borderId="0" applyFill="0" applyBorder="0" applyAlignment="0" applyProtection="0">
      <alignment wrapText="1"/>
    </xf>
    <xf numFmtId="0" fontId="12" fillId="0" borderId="0" applyNumberFormat="0" applyFill="0" applyBorder="0" applyProtection="0">
      <alignment horizontal="right" wrapText="1"/>
    </xf>
    <xf numFmtId="0" fontId="12" fillId="0" borderId="0" applyNumberFormat="0" applyFill="0" applyBorder="0" applyProtection="0">
      <alignment horizontal="right" wrapText="1"/>
    </xf>
    <xf numFmtId="0" fontId="12" fillId="152" borderId="0" applyNumberFormat="0" applyBorder="0">
      <alignment wrapText="1"/>
    </xf>
    <xf numFmtId="0" fontId="41" fillId="39" borderId="0" applyNumberFormat="0" applyBorder="0" applyAlignment="0" applyProtection="0"/>
    <xf numFmtId="0" fontId="12" fillId="157" borderId="0" applyNumberFormat="0" applyBorder="0">
      <alignment wrapText="1"/>
    </xf>
    <xf numFmtId="0" fontId="41" fillId="11" borderId="0" applyNumberFormat="0" applyBorder="0" applyAlignment="0" applyProtection="0"/>
    <xf numFmtId="0" fontId="12" fillId="152" borderId="0" applyNumberFormat="0" applyBorder="0">
      <alignment horizontal="center" wrapText="1"/>
    </xf>
    <xf numFmtId="0" fontId="41" fillId="17" borderId="0" applyNumberFormat="0" applyBorder="0" applyAlignment="0" applyProtection="0"/>
    <xf numFmtId="0" fontId="12" fillId="157" borderId="0" applyNumberFormat="0" applyBorder="0">
      <alignment horizontal="center" wrapText="1"/>
    </xf>
    <xf numFmtId="0" fontId="41" fillId="18" borderId="0" applyNumberFormat="0" applyBorder="0" applyAlignment="0" applyProtection="0"/>
    <xf numFmtId="0" fontId="27" fillId="156" borderId="89" applyNumberFormat="0" applyAlignment="0" applyProtection="0">
      <alignment wrapText="1"/>
    </xf>
    <xf numFmtId="0" fontId="41" fillId="32" borderId="0" applyNumberFormat="0" applyBorder="0" applyAlignment="0" applyProtection="0"/>
    <xf numFmtId="0" fontId="27" fillId="156" borderId="88" applyNumberFormat="0" applyProtection="0">
      <alignment horizontal="center" wrapText="1"/>
    </xf>
    <xf numFmtId="0" fontId="41" fillId="19" borderId="0" applyNumberFormat="0" applyBorder="0" applyAlignment="0" applyProtection="0"/>
    <xf numFmtId="169" fontId="285" fillId="0" borderId="0"/>
    <xf numFmtId="169" fontId="285" fillId="0" borderId="0"/>
    <xf numFmtId="0" fontId="12" fillId="0" borderId="0"/>
    <xf numFmtId="0" fontId="12" fillId="0" borderId="0"/>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12" fillId="88" borderId="64" applyNumberFormat="0" applyAlignment="0">
      <protection locked="0"/>
    </xf>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304" fillId="136" borderId="0"/>
    <xf numFmtId="0" fontId="304" fillId="134" borderId="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04" fillId="147" borderId="0"/>
    <xf numFmtId="0" fontId="301" fillId="155" borderId="0"/>
    <xf numFmtId="0" fontId="301" fillId="149" borderId="43">
      <protection locked="0"/>
    </xf>
    <xf numFmtId="0" fontId="302" fillId="155" borderId="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01" fillId="155" borderId="0"/>
    <xf numFmtId="0" fontId="303" fillId="155" borderId="0"/>
    <xf numFmtId="0" fontId="303" fillId="155" borderId="43"/>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5" fillId="139" borderId="14"/>
    <xf numFmtId="0" fontId="112" fillId="3" borderId="32" applyProtection="0">
      <alignment horizontal="centerContinuous"/>
      <protection locked="0"/>
    </xf>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267" fillId="0" borderId="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121" fillId="125" borderId="0" applyNumberFormat="0" applyProtection="0">
      <alignment horizontal="left" vertical="center"/>
    </xf>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12" fillId="115" borderId="25" applyNumberFormat="0" applyProtection="0">
      <alignment horizontal="left" vertical="center"/>
    </xf>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28" fillId="153" borderId="40" applyNumberFormat="0" applyProtection="0">
      <alignment horizontal="left" vertical="center"/>
    </xf>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4" fontId="300" fillId="87" borderId="25" applyNumberFormat="0" applyProtection="0">
      <alignment horizontal="right" vertical="center"/>
    </xf>
    <xf numFmtId="4" fontId="28" fillId="87" borderId="25" applyNumberFormat="0" applyProtection="0">
      <alignment horizontal="right" vertical="center"/>
    </xf>
    <xf numFmtId="0" fontId="28" fillId="129" borderId="40" applyNumberFormat="0" applyProtection="0">
      <alignment horizontal="right" vertical="center"/>
    </xf>
    <xf numFmtId="0" fontId="113" fillId="58" borderId="0" applyNumberFormat="0" applyBorder="0" applyAlignment="0" applyProtection="0"/>
    <xf numFmtId="4" fontId="28" fillId="50" borderId="25" applyNumberFormat="0" applyProtection="0">
      <alignment horizontal="left" vertical="center"/>
    </xf>
    <xf numFmtId="4" fontId="28" fillId="50" borderId="25" applyNumberFormat="0" applyProtection="0">
      <alignment horizontal="left" vertical="center"/>
    </xf>
    <xf numFmtId="4" fontId="300" fillId="50" borderId="25" applyNumberFormat="0" applyProtection="0">
      <alignment vertical="center"/>
    </xf>
    <xf numFmtId="4" fontId="28" fillId="50" borderId="25" applyNumberFormat="0" applyProtection="0">
      <alignment vertical="center"/>
    </xf>
    <xf numFmtId="0" fontId="37" fillId="0" borderId="0"/>
    <xf numFmtId="0" fontId="257" fillId="142" borderId="0" applyBorder="0"/>
    <xf numFmtId="0" fontId="37" fillId="0" borderId="0"/>
    <xf numFmtId="0" fontId="37" fillId="0" borderId="0"/>
    <xf numFmtId="0" fontId="12" fillId="115" borderId="25" applyNumberFormat="0" applyProtection="0">
      <alignment horizontal="left" vertical="center"/>
    </xf>
    <xf numFmtId="0" fontId="12" fillId="123" borderId="25" applyNumberFormat="0" applyProtection="0">
      <alignment horizontal="left" vertical="center"/>
    </xf>
    <xf numFmtId="0" fontId="164" fillId="122" borderId="4" applyNumberFormat="0" applyAlignment="0" applyProtection="0"/>
    <xf numFmtId="0" fontId="12" fillId="115" borderId="25" applyNumberFormat="0" applyProtection="0">
      <alignment horizontal="left" vertical="center"/>
    </xf>
    <xf numFmtId="0" fontId="12" fillId="0" borderId="0"/>
    <xf numFmtId="0" fontId="37" fillId="0" borderId="0"/>
    <xf numFmtId="0" fontId="62" fillId="53" borderId="9" applyNumberFormat="0" applyAlignment="0" applyProtection="0"/>
    <xf numFmtId="0" fontId="12" fillId="123" borderId="25" applyNumberFormat="0" applyProtection="0">
      <alignment horizontal="left" vertical="center"/>
    </xf>
    <xf numFmtId="0" fontId="12" fillId="3" borderId="25" applyNumberFormat="0" applyProtection="0">
      <alignment horizontal="left" vertical="center"/>
    </xf>
    <xf numFmtId="0" fontId="12" fillId="133" borderId="25" applyNumberFormat="0" applyProtection="0">
      <alignment horizontal="left" vertical="center"/>
    </xf>
    <xf numFmtId="0" fontId="12" fillId="3" borderId="25" applyNumberFormat="0" applyProtection="0">
      <alignment horizontal="left" vertical="center"/>
    </xf>
    <xf numFmtId="0" fontId="12" fillId="133" borderId="25" applyNumberFormat="0" applyProtection="0">
      <alignment horizontal="left" vertical="center"/>
    </xf>
    <xf numFmtId="0" fontId="12" fillId="0" borderId="0"/>
    <xf numFmtId="0" fontId="12" fillId="84" borderId="25" applyNumberFormat="0" applyProtection="0">
      <alignment horizontal="left" vertical="center"/>
    </xf>
    <xf numFmtId="0" fontId="37" fillId="0" borderId="0"/>
    <xf numFmtId="0" fontId="12" fillId="131" borderId="25" applyNumberFormat="0" applyProtection="0">
      <alignment horizontal="left" vertical="center"/>
    </xf>
    <xf numFmtId="0" fontId="12" fillId="84" borderId="25" applyNumberFormat="0" applyProtection="0">
      <alignment horizontal="left" vertical="center"/>
    </xf>
    <xf numFmtId="0" fontId="12" fillId="131" borderId="25" applyNumberFormat="0" applyProtection="0">
      <alignment horizontal="left" vertical="center"/>
    </xf>
    <xf numFmtId="0" fontId="12" fillId="85" borderId="25" applyNumberFormat="0" applyProtection="0">
      <alignment horizontal="left" vertical="center"/>
    </xf>
    <xf numFmtId="0" fontId="12" fillId="146" borderId="25" applyNumberFormat="0" applyProtection="0">
      <alignment horizontal="left" vertical="center"/>
    </xf>
    <xf numFmtId="0" fontId="12" fillId="85" borderId="25" applyNumberFormat="0" applyProtection="0">
      <alignment horizontal="left" vertical="center"/>
    </xf>
    <xf numFmtId="0" fontId="12" fillId="146" borderId="25" applyNumberFormat="0" applyProtection="0">
      <alignment horizontal="left" vertical="center"/>
    </xf>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26"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0" fontId="12" fillId="0" borderId="0"/>
    <xf numFmtId="4" fontId="28" fillId="85" borderId="25" applyNumberFormat="0" applyProtection="0">
      <alignment horizontal="left" vertical="center"/>
    </xf>
    <xf numFmtId="0" fontId="28" fillId="146" borderId="25" applyNumberFormat="0" applyProtection="0">
      <alignment horizontal="left" vertical="center"/>
    </xf>
    <xf numFmtId="0" fontId="28" fillId="153" borderId="0" applyNumberFormat="0" applyProtection="0">
      <alignment horizontal="left" vertical="center"/>
    </xf>
    <xf numFmtId="4" fontId="28" fillId="87" borderId="25" applyNumberFormat="0" applyProtection="0">
      <alignment horizontal="left" vertical="center"/>
    </xf>
    <xf numFmtId="258" fontId="272" fillId="0" borderId="0">
      <alignment vertical="center"/>
    </xf>
    <xf numFmtId="0" fontId="28" fillId="125" borderId="25" applyNumberFormat="0" applyProtection="0">
      <alignment horizontal="left" vertical="center"/>
    </xf>
    <xf numFmtId="0" fontId="28" fillId="129" borderId="0" applyNumberFormat="0" applyProtection="0">
      <alignment horizontal="left" vertical="center"/>
    </xf>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66" fillId="0" borderId="1" applyNumberFormat="0" applyFill="0" applyBorder="0" applyAlignment="0" applyProtection="0">
      <alignment horizontal="right"/>
    </xf>
    <xf numFmtId="0" fontId="12" fillId="123" borderId="25" applyNumberFormat="0" applyProtection="0">
      <alignment horizontal="left" vertical="center"/>
    </xf>
    <xf numFmtId="0" fontId="28" fillId="153" borderId="40" applyNumberFormat="0" applyProtection="0">
      <alignment horizontal="right" vertical="center"/>
    </xf>
    <xf numFmtId="4" fontId="118" fillId="64" borderId="0" applyNumberFormat="0" applyProtection="0">
      <alignment horizontal="left" vertical="center"/>
    </xf>
    <xf numFmtId="0" fontId="118" fillId="142" borderId="0" applyNumberFormat="0" applyProtection="0">
      <alignment horizontal="left" vertical="center"/>
    </xf>
    <xf numFmtId="4" fontId="28" fillId="87" borderId="79" applyNumberFormat="0" applyProtection="0">
      <alignment horizontal="left" vertical="center"/>
    </xf>
    <xf numFmtId="0" fontId="28" fillId="129" borderId="0" applyNumberFormat="0" applyProtection="0">
      <alignment horizontal="left" vertical="center"/>
    </xf>
    <xf numFmtId="4" fontId="156" fillId="120" borderId="25" applyNumberFormat="0" applyProtection="0">
      <alignment horizontal="left" vertical="center"/>
    </xf>
    <xf numFmtId="0" fontId="156" fillId="154" borderId="87" applyNumberFormat="0" applyProtection="0">
      <alignment horizontal="left" vertical="center"/>
    </xf>
    <xf numFmtId="4" fontId="28" fillId="70" borderId="25" applyNumberFormat="0" applyProtection="0">
      <alignment horizontal="right" vertical="center"/>
    </xf>
    <xf numFmtId="4" fontId="28" fillId="119" borderId="25" applyNumberFormat="0" applyProtection="0">
      <alignment horizontal="right" vertical="center"/>
    </xf>
    <xf numFmtId="4" fontId="28" fillId="91" borderId="25" applyNumberFormat="0" applyProtection="0">
      <alignment horizontal="right" vertical="center"/>
    </xf>
    <xf numFmtId="4" fontId="28" fillId="118" borderId="25" applyNumberFormat="0" applyProtection="0">
      <alignment horizontal="right" vertical="center"/>
    </xf>
    <xf numFmtId="4" fontId="28" fillId="114" borderId="25" applyNumberFormat="0" applyProtection="0">
      <alignment horizontal="right" vertical="center"/>
    </xf>
    <xf numFmtId="4" fontId="28" fillId="71" borderId="25" applyNumberFormat="0" applyProtection="0">
      <alignment horizontal="right" vertical="center"/>
    </xf>
    <xf numFmtId="4" fontId="28" fillId="117" borderId="25" applyNumberFormat="0" applyProtection="0">
      <alignment horizontal="right" vertical="center"/>
    </xf>
    <xf numFmtId="4" fontId="28" fillId="113" borderId="25" applyNumberFormat="0" applyProtection="0">
      <alignment horizontal="right" vertical="center"/>
    </xf>
    <xf numFmtId="4" fontId="28" fillId="116" borderId="25" applyNumberFormat="0" applyProtection="0">
      <alignment horizontal="right" vertical="center"/>
    </xf>
    <xf numFmtId="0" fontId="149" fillId="0" borderId="0" applyNumberFormat="0" applyFill="0" applyBorder="0" applyAlignment="0" applyProtection="0"/>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56" fillId="153" borderId="0" applyNumberFormat="0" applyProtection="0">
      <alignment horizontal="left" vertical="center"/>
    </xf>
    <xf numFmtId="4" fontId="28" fillId="59" borderId="25" applyNumberFormat="0" applyProtection="0">
      <alignment horizontal="left" vertical="center"/>
    </xf>
    <xf numFmtId="4" fontId="28" fillId="59" borderId="25" applyNumberFormat="0" applyProtection="0">
      <alignment horizontal="left" vertical="center"/>
    </xf>
    <xf numFmtId="4" fontId="300" fillId="59" borderId="25" applyNumberFormat="0" applyProtection="0">
      <alignment vertical="center"/>
    </xf>
    <xf numFmtId="4" fontId="28" fillId="59" borderId="25" applyNumberFormat="0" applyProtection="0">
      <alignment vertical="center"/>
    </xf>
    <xf numFmtId="199" fontId="92" fillId="133" borderId="39"/>
    <xf numFmtId="0" fontId="231" fillId="0" borderId="0" applyNumberFormat="0" applyFill="0" applyBorder="0" applyAlignment="0" applyProtection="0"/>
    <xf numFmtId="0" fontId="231" fillId="0" borderId="0" applyNumberFormat="0" applyFill="0" applyBorder="0" applyAlignment="0" applyProtection="0"/>
    <xf numFmtId="0" fontId="78" fillId="0" borderId="19" applyNumberFormat="0" applyFill="0" applyAlignment="0" applyProtection="0"/>
    <xf numFmtId="0" fontId="55" fillId="131" borderId="9" applyNumberFormat="0" applyAlignment="0" applyProtection="0"/>
    <xf numFmtId="1" fontId="299" fillId="133" borderId="0">
      <alignment horizontal="center"/>
    </xf>
    <xf numFmtId="0" fontId="115" fillId="145" borderId="13">
      <alignment horizontal="center" vertical="center"/>
    </xf>
    <xf numFmtId="0" fontId="80" fillId="55" borderId="0" applyNumberFormat="0" applyBorder="0" applyAlignment="0" applyProtection="0"/>
    <xf numFmtId="9" fontId="12" fillId="0" borderId="0" applyFill="0" applyBorder="0" applyAlignment="0" applyProtection="0"/>
    <xf numFmtId="0" fontId="97" fillId="122" borderId="25" applyNumberFormat="0" applyAlignment="0" applyProtection="0"/>
    <xf numFmtId="0" fontId="205" fillId="0" borderId="26" applyNumberFormat="0" applyFill="0" applyAlignment="0" applyProtection="0"/>
    <xf numFmtId="0" fontId="165" fillId="0" borderId="10" applyNumberFormat="0" applyFill="0" applyAlignment="0" applyProtection="0"/>
    <xf numFmtId="0" fontId="206" fillId="0" borderId="27" applyNumberFormat="0" applyFill="0" applyAlignment="0" applyProtection="0"/>
    <xf numFmtId="0" fontId="166" fillId="0" borderId="81" applyNumberFormat="0" applyFill="0" applyAlignment="0" applyProtection="0"/>
    <xf numFmtId="0" fontId="97" fillId="125" borderId="25" applyNumberFormat="0" applyAlignment="0" applyProtection="0"/>
    <xf numFmtId="0" fontId="167" fillId="0" borderId="82" applyNumberFormat="0" applyFill="0" applyAlignment="0" applyProtection="0"/>
    <xf numFmtId="0" fontId="167" fillId="0" borderId="0" applyNumberFormat="0" applyFill="0" applyBorder="0" applyAlignment="0" applyProtection="0"/>
    <xf numFmtId="0" fontId="284" fillId="0" borderId="0"/>
    <xf numFmtId="0" fontId="298" fillId="133" borderId="32" applyProtection="0">
      <alignment horizontal="center"/>
    </xf>
    <xf numFmtId="0" fontId="61" fillId="133" borderId="37" applyProtection="0">
      <alignment horizontal="center" wrapText="1"/>
    </xf>
    <xf numFmtId="0" fontId="88" fillId="0" borderId="22" applyNumberFormat="0" applyFill="0" applyAlignment="0" applyProtection="0"/>
    <xf numFmtId="232" fontId="12" fillId="0" borderId="0" applyFont="0"/>
    <xf numFmtId="232" fontId="12" fillId="0" borderId="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232" fontId="12" fillId="0" borderId="0"/>
    <xf numFmtId="232" fontId="12" fillId="0" borderId="0"/>
    <xf numFmtId="232" fontId="12" fillId="0" borderId="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205" fontId="12" fillId="0" borderId="0"/>
    <xf numFmtId="205" fontId="12" fillId="0" borderId="0"/>
    <xf numFmtId="205" fontId="12" fillId="0" borderId="0"/>
    <xf numFmtId="0" fontId="12" fillId="12" borderId="4" applyNumberFormat="0" applyFont="0" applyAlignment="0" applyProtection="0"/>
    <xf numFmtId="0" fontId="12" fillId="88" borderId="4" applyNumberFormat="0" applyAlignment="0" applyProtection="0"/>
    <xf numFmtId="0" fontId="111" fillId="133" borderId="0">
      <protection hidden="1"/>
    </xf>
    <xf numFmtId="0" fontId="12" fillId="0" borderId="0"/>
    <xf numFmtId="0" fontId="103" fillId="0" borderId="0"/>
    <xf numFmtId="0" fontId="297" fillId="133" borderId="0">
      <protection locked="0"/>
    </xf>
    <xf numFmtId="0" fontId="37" fillId="0" borderId="0"/>
    <xf numFmtId="0" fontId="282" fillId="0" borderId="0"/>
    <xf numFmtId="0" fontId="12" fillId="0" borderId="0"/>
    <xf numFmtId="0" fontId="282" fillId="0" borderId="0"/>
    <xf numFmtId="0" fontId="103" fillId="0" borderId="0"/>
    <xf numFmtId="0" fontId="103" fillId="0" borderId="0"/>
    <xf numFmtId="0" fontId="37" fillId="0" borderId="0"/>
    <xf numFmtId="0" fontId="12" fillId="0" borderId="0"/>
    <xf numFmtId="0" fontId="37" fillId="0" borderId="0"/>
    <xf numFmtId="0" fontId="37" fillId="0" borderId="0"/>
    <xf numFmtId="0" fontId="37" fillId="0" borderId="0"/>
    <xf numFmtId="0" fontId="37" fillId="0" borderId="0"/>
    <xf numFmtId="0" fontId="108" fillId="152" borderId="0" applyNumberFormat="0" applyBorder="0" applyAlignment="0" applyProtection="0"/>
    <xf numFmtId="0" fontId="108" fillId="56" borderId="0" applyNumberFormat="0" applyBorder="0" applyAlignment="0" applyProtection="0"/>
    <xf numFmtId="0" fontId="108" fillId="152" borderId="0" applyNumberFormat="0" applyBorder="0" applyAlignment="0" applyProtection="0"/>
    <xf numFmtId="0" fontId="202" fillId="0" borderId="19" applyNumberFormat="0" applyFill="0" applyAlignment="0" applyProtection="0"/>
    <xf numFmtId="0" fontId="169" fillId="0" borderId="22" applyNumberFormat="0" applyFill="0" applyAlignment="0" applyProtection="0"/>
    <xf numFmtId="263" fontId="103" fillId="0" borderId="0" applyFont="0" applyFill="0" applyBorder="0" applyAlignment="0" applyProtection="0"/>
    <xf numFmtId="0" fontId="94" fillId="133" borderId="31"/>
    <xf numFmtId="0" fontId="105" fillId="133" borderId="30"/>
    <xf numFmtId="0" fontId="104" fillId="133" borderId="32"/>
    <xf numFmtId="0" fontId="105" fillId="133" borderId="13"/>
    <xf numFmtId="0" fontId="104" fillId="133" borderId="35">
      <alignment horizontal="center"/>
    </xf>
    <xf numFmtId="0" fontId="103" fillId="133" borderId="35">
      <alignment horizontal="center"/>
    </xf>
    <xf numFmtId="0" fontId="102" fillId="133" borderId="34">
      <alignment horizontal="center" vertical="center"/>
    </xf>
    <xf numFmtId="0" fontId="102" fillId="149" borderId="4">
      <alignment horizontal="center" vertical="center"/>
      <protection locked="0"/>
    </xf>
    <xf numFmtId="0" fontId="101" fillId="133" borderId="33">
      <alignment horizontal="center" vertical="center"/>
    </xf>
    <xf numFmtId="0" fontId="12" fillId="0" borderId="0" applyNumberFormat="0" applyBorder="0" applyAlignment="0" applyProtection="0"/>
    <xf numFmtId="0" fontId="12" fillId="0" borderId="0" applyNumberFormat="0" applyBorder="0" applyAlignment="0" applyProtection="0"/>
    <xf numFmtId="0" fontId="12" fillId="0" borderId="0" applyNumberFormat="0" applyBorder="0" applyAlignment="0" applyProtection="0"/>
    <xf numFmtId="218" fontId="12" fillId="0" borderId="0" applyBorder="0" applyProtection="0"/>
    <xf numFmtId="218" fontId="12" fillId="0" borderId="0" applyBorder="0" applyProtection="0"/>
    <xf numFmtId="218" fontId="12" fillId="0" borderId="0" applyBorder="0" applyProtection="0"/>
    <xf numFmtId="231" fontId="12" fillId="0" borderId="0" applyBorder="0" applyProtection="0"/>
    <xf numFmtId="231" fontId="12" fillId="0" borderId="0" applyBorder="0" applyProtection="0"/>
    <xf numFmtId="212" fontId="65" fillId="88" borderId="0">
      <alignment horizont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94" fillId="133" borderId="32">
      <protection hidden="1"/>
    </xf>
    <xf numFmtId="0" fontId="94" fillId="133" borderId="30"/>
    <xf numFmtId="0" fontId="94" fillId="133" borderId="31"/>
    <xf numFmtId="0" fontId="94" fillId="133" borderId="13"/>
    <xf numFmtId="0" fontId="94" fillId="133" borderId="30"/>
    <xf numFmtId="0" fontId="45" fillId="126" borderId="0" applyNumberFormat="0" applyBorder="0" applyAlignment="0" applyProtection="0"/>
    <xf numFmtId="0" fontId="107" fillId="56" borderId="0" applyNumberFormat="0" applyBorder="0" applyAlignment="0" applyProtection="0"/>
    <xf numFmtId="0" fontId="88" fillId="0" borderId="22" applyNumberFormat="0" applyFill="0" applyAlignment="0" applyProtection="0"/>
    <xf numFmtId="272" fontId="226" fillId="0" borderId="0">
      <alignment horizontal="right"/>
    </xf>
    <xf numFmtId="1" fontId="288" fillId="133" borderId="29"/>
    <xf numFmtId="0" fontId="12" fillId="0" borderId="0"/>
    <xf numFmtId="0" fontId="12" fillId="0" borderId="0"/>
    <xf numFmtId="0" fontId="12" fillId="0" borderId="0"/>
    <xf numFmtId="0" fontId="12" fillId="88" borderId="16" applyNumberFormat="0" applyAlignment="0" applyProtection="0"/>
    <xf numFmtId="0" fontId="12" fillId="0" borderId="0"/>
    <xf numFmtId="0" fontId="12" fillId="88" borderId="16" applyNumberFormat="0" applyAlignment="0" applyProtection="0"/>
    <xf numFmtId="0" fontId="12" fillId="0" borderId="0"/>
    <xf numFmtId="0" fontId="97" fillId="133" borderId="25" applyNumberFormat="0" applyAlignment="0" applyProtection="0"/>
    <xf numFmtId="0" fontId="66" fillId="0" borderId="1" applyNumberFormat="0" applyFill="0" applyBorder="0" applyAlignment="0" applyProtection="0">
      <alignment horizontal="right"/>
    </xf>
    <xf numFmtId="0" fontId="39" fillId="151" borderId="0" applyNumberFormat="0" applyBorder="0" applyAlignment="0" applyProtection="0"/>
    <xf numFmtId="0" fontId="39" fillId="137" borderId="0" applyNumberFormat="0" applyBorder="0" applyAlignment="0" applyProtection="0"/>
    <xf numFmtId="0" fontId="37" fillId="0" borderId="0"/>
    <xf numFmtId="0" fontId="26" fillId="0" borderId="0"/>
    <xf numFmtId="0" fontId="12" fillId="0" borderId="0"/>
    <xf numFmtId="0" fontId="39" fillId="139" borderId="0" applyNumberFormat="0" applyBorder="0" applyAlignment="0" applyProtection="0"/>
    <xf numFmtId="0" fontId="39" fillId="132" borderId="0" applyNumberFormat="0" applyBorder="0" applyAlignment="0" applyProtection="0"/>
    <xf numFmtId="0" fontId="37" fillId="0" borderId="0"/>
    <xf numFmtId="0" fontId="140" fillId="0" borderId="0"/>
    <xf numFmtId="0" fontId="39" fillId="141" borderId="0" applyNumberFormat="0" applyBorder="0" applyAlignment="0" applyProtection="0"/>
    <xf numFmtId="0" fontId="39" fillId="150" borderId="0" applyNumberFormat="0" applyBorder="0" applyAlignment="0" applyProtection="0"/>
    <xf numFmtId="0" fontId="37" fillId="0" borderId="0"/>
    <xf numFmtId="0" fontId="12" fillId="0" borderId="0"/>
    <xf numFmtId="0" fontId="224" fillId="0" borderId="0"/>
    <xf numFmtId="0" fontId="26" fillId="0" borderId="0"/>
    <xf numFmtId="0" fontId="37" fillId="0" borderId="0"/>
    <xf numFmtId="0" fontId="37" fillId="0" borderId="0"/>
    <xf numFmtId="199" fontId="91" fillId="149" borderId="4">
      <protection locked="0"/>
    </xf>
    <xf numFmtId="0" fontId="37" fillId="0" borderId="0"/>
    <xf numFmtId="0" fontId="12" fillId="130" borderId="24" applyNumberFormat="0">
      <protection locked="0"/>
    </xf>
    <xf numFmtId="1" fontId="95" fillId="149" borderId="4">
      <alignment horizontal="right"/>
      <protection locked="0"/>
    </xf>
    <xf numFmtId="1" fontId="94" fillId="149" borderId="4">
      <alignment horizontal="left"/>
      <protection locked="0"/>
    </xf>
    <xf numFmtId="1" fontId="94" fillId="149" borderId="4">
      <alignment horizontal="right"/>
      <protection locked="0"/>
    </xf>
    <xf numFmtId="169" fontId="37" fillId="0" borderId="0"/>
    <xf numFmtId="188" fontId="91" fillId="149" borderId="4">
      <alignment horizontal="right"/>
      <protection locked="0"/>
    </xf>
    <xf numFmtId="0" fontId="37" fillId="0" borderId="0"/>
    <xf numFmtId="199" fontId="91" fillId="127" borderId="4">
      <alignment horizontal="right"/>
      <protection locked="0"/>
    </xf>
    <xf numFmtId="203" fontId="93" fillId="133" borderId="0" applyProtection="0"/>
    <xf numFmtId="0" fontId="12" fillId="0" borderId="0"/>
    <xf numFmtId="202" fontId="52" fillId="144" borderId="8" applyProtection="0">
      <alignment horizontal="right"/>
    </xf>
    <xf numFmtId="200" fontId="91" fillId="149" borderId="4">
      <alignment horizontal="right"/>
      <protection locked="0"/>
    </xf>
    <xf numFmtId="0" fontId="12" fillId="0" borderId="0"/>
    <xf numFmtId="10" fontId="93" fillId="130" borderId="24">
      <alignment horizontal="right"/>
      <protection locked="0"/>
    </xf>
    <xf numFmtId="0" fontId="12" fillId="0" borderId="0"/>
    <xf numFmtId="199" fontId="91" fillId="130" borderId="24">
      <alignment horizontal="right"/>
      <protection locked="0"/>
    </xf>
    <xf numFmtId="201" fontId="92" fillId="149" borderId="4">
      <alignment horizontal="right"/>
      <protection locked="0"/>
    </xf>
    <xf numFmtId="49" fontId="91" fillId="149" borderId="4">
      <alignment horizontal="right"/>
      <protection locked="0"/>
    </xf>
    <xf numFmtId="200" fontId="91" fillId="130" borderId="24">
      <alignment horizontal="right"/>
      <protection locked="0"/>
    </xf>
    <xf numFmtId="200" fontId="91" fillId="149" borderId="4">
      <alignment horizontal="right"/>
      <protection locked="0"/>
    </xf>
    <xf numFmtId="199" fontId="91" fillId="149" borderId="4">
      <alignment horizontal="right"/>
      <protection locked="0"/>
    </xf>
    <xf numFmtId="0" fontId="47" fillId="18" borderId="4" applyNumberFormat="0" applyAlignment="0" applyProtection="0"/>
    <xf numFmtId="0" fontId="47" fillId="130" borderId="4" applyNumberFormat="0" applyAlignment="0" applyProtection="0"/>
    <xf numFmtId="0" fontId="168" fillId="34" borderId="4" applyNumberFormat="0" applyAlignment="0" applyProtection="0"/>
    <xf numFmtId="0" fontId="12" fillId="12" borderId="4" applyNumberFormat="0" applyFont="0" applyAlignment="0" applyProtection="0"/>
    <xf numFmtId="262" fontId="89" fillId="0" borderId="0" applyFont="0" applyFill="0" applyBorder="0" applyAlignment="0" applyProtection="0"/>
    <xf numFmtId="261" fontId="89" fillId="0" borderId="0" applyFont="0" applyFill="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296" fillId="0" borderId="0" applyNumberFormat="0" applyFill="0" applyBorder="0" applyAlignment="0" applyProtection="0"/>
    <xf numFmtId="0" fontId="90" fillId="0" borderId="86" applyNumberFormat="0" applyFill="0" applyAlignment="0" applyProtection="0"/>
    <xf numFmtId="0" fontId="295" fillId="0" borderId="0">
      <protection locked="0"/>
    </xf>
    <xf numFmtId="0" fontId="277" fillId="0" borderId="0">
      <protection locked="0"/>
    </xf>
    <xf numFmtId="0" fontId="148" fillId="122" borderId="25" applyNumberFormat="0" applyAlignment="0" applyProtection="0"/>
    <xf numFmtId="0" fontId="295" fillId="0" borderId="0">
      <protection locked="0"/>
    </xf>
    <xf numFmtId="0" fontId="294" fillId="0" borderId="0">
      <protection locked="0"/>
    </xf>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277" fillId="0" borderId="0">
      <protection locked="0"/>
    </xf>
    <xf numFmtId="0" fontId="59" fillId="0" borderId="0" applyNumberFormat="0" applyFill="0" applyBorder="0" applyAlignment="0" applyProtection="0"/>
    <xf numFmtId="0" fontId="59" fillId="0" borderId="82" applyNumberFormat="0" applyFill="0" applyAlignment="0" applyProtection="0"/>
    <xf numFmtId="0" fontId="59" fillId="0" borderId="82" applyNumberFormat="0" applyFill="0" applyAlignment="0" applyProtection="0"/>
    <xf numFmtId="0" fontId="58" fillId="0" borderId="81" applyNumberFormat="0" applyFill="0" applyAlignment="0" applyProtection="0"/>
    <xf numFmtId="0" fontId="58" fillId="0" borderId="81" applyNumberFormat="0" applyFill="0" applyAlignment="0" applyProtection="0"/>
    <xf numFmtId="224" fontId="293" fillId="0" borderId="0">
      <protection locked="0"/>
    </xf>
    <xf numFmtId="224" fontId="293" fillId="0" borderId="0">
      <protection locked="0"/>
    </xf>
    <xf numFmtId="4" fontId="51" fillId="59" borderId="25" applyNumberFormat="0" applyProtection="0">
      <alignment vertical="center"/>
    </xf>
    <xf numFmtId="0" fontId="57" fillId="0" borderId="10" applyNumberFormat="0" applyFill="0" applyAlignment="0" applyProtection="0"/>
    <xf numFmtId="0" fontId="57" fillId="0" borderId="10" applyNumberFormat="0" applyFill="0" applyAlignment="0" applyProtection="0"/>
    <xf numFmtId="224" fontId="293" fillId="0" borderId="0">
      <protection locked="0"/>
    </xf>
    <xf numFmtId="4" fontId="120" fillId="59" borderId="25" applyNumberFormat="0" applyProtection="0">
      <alignment vertical="center"/>
    </xf>
    <xf numFmtId="224" fontId="293" fillId="0" borderId="0">
      <protection locked="0"/>
    </xf>
    <xf numFmtId="4" fontId="51" fillId="59" borderId="25" applyNumberFormat="0" applyProtection="0">
      <alignment horizontal="left" vertical="center" indent="1"/>
    </xf>
    <xf numFmtId="0" fontId="280" fillId="0" borderId="0" applyNumberFormat="0" applyFill="0" applyBorder="0" applyAlignment="0" applyProtection="0"/>
    <xf numFmtId="4" fontId="51" fillId="59" borderId="25" applyNumberFormat="0" applyProtection="0">
      <alignment horizontal="left" vertical="center" indent="1"/>
    </xf>
    <xf numFmtId="271" fontId="292" fillId="0" borderId="0"/>
    <xf numFmtId="0" fontId="81" fillId="55" borderId="0" applyNumberFormat="0" applyBorder="0" applyAlignment="0" applyProtection="0"/>
    <xf numFmtId="0" fontId="81" fillId="148" borderId="0" applyNumberFormat="0" applyBorder="0" applyAlignment="0" applyProtection="0"/>
    <xf numFmtId="0" fontId="291" fillId="0" borderId="0" applyNumberFormat="0" applyFill="0" applyBorder="0" applyAlignment="0" applyProtection="0"/>
    <xf numFmtId="0" fontId="12" fillId="115" borderId="25" applyNumberFormat="0" applyProtection="0">
      <alignment horizontal="left" vertical="center" indent="1"/>
    </xf>
    <xf numFmtId="271" fontId="290" fillId="0" borderId="0"/>
    <xf numFmtId="4" fontId="51" fillId="116" borderId="25" applyNumberFormat="0" applyProtection="0">
      <alignment horizontal="right" vertical="center"/>
    </xf>
    <xf numFmtId="0" fontId="33" fillId="0" borderId="0"/>
    <xf numFmtId="4" fontId="51" fillId="113" borderId="25" applyNumberFormat="0" applyProtection="0">
      <alignment horizontal="right" vertical="center"/>
    </xf>
    <xf numFmtId="4" fontId="51" fillId="117" borderId="25" applyNumberFormat="0" applyProtection="0">
      <alignment horizontal="right" vertical="center"/>
    </xf>
    <xf numFmtId="0" fontId="289" fillId="125" borderId="0" applyNumberFormat="0" applyBorder="0" applyAlignment="0">
      <protection locked="0"/>
    </xf>
    <xf numFmtId="174" fontId="12" fillId="0" borderId="0" applyFont="0" applyFill="0" applyBorder="0" applyAlignment="0" applyProtection="0"/>
    <xf numFmtId="4" fontId="51" fillId="71" borderId="25" applyNumberFormat="0" applyProtection="0">
      <alignment horizontal="right" vertical="center"/>
    </xf>
    <xf numFmtId="174" fontId="12" fillId="0" borderId="0" applyFont="0" applyFill="0" applyBorder="0" applyAlignment="0" applyProtection="0"/>
    <xf numFmtId="170" fontId="12" fillId="0" borderId="0" applyFill="0" applyBorder="0" applyAlignment="0" applyProtection="0"/>
    <xf numFmtId="4" fontId="51" fillId="114" borderId="25" applyNumberFormat="0" applyProtection="0">
      <alignment horizontal="right" vertical="center"/>
    </xf>
    <xf numFmtId="269" fontId="12" fillId="0" borderId="0" applyFill="0" applyBorder="0" applyAlignment="0" applyProtection="0"/>
    <xf numFmtId="269" fontId="12" fillId="0" borderId="0" applyFill="0" applyBorder="0" applyAlignment="0" applyProtection="0"/>
    <xf numFmtId="4" fontId="51" fillId="118" borderId="25" applyNumberFormat="0" applyProtection="0">
      <alignment horizontal="right" vertical="center"/>
    </xf>
    <xf numFmtId="168" fontId="12" fillId="0" borderId="0" applyFont="0" applyFill="0" applyBorder="0" applyAlignment="0" applyProtection="0"/>
    <xf numFmtId="4" fontId="51" fillId="91" borderId="25" applyNumberFormat="0" applyProtection="0">
      <alignment horizontal="right" vertical="center"/>
    </xf>
    <xf numFmtId="0" fontId="75" fillId="0" borderId="0" applyNumberFormat="0" applyFill="0" applyBorder="0" applyAlignment="0" applyProtection="0"/>
    <xf numFmtId="264" fontId="12" fillId="65" borderId="95">
      <alignment horizontal="center" vertical="center"/>
    </xf>
    <xf numFmtId="4" fontId="51" fillId="119" borderId="25" applyNumberFormat="0" applyProtection="0">
      <alignment horizontal="right" vertical="center"/>
    </xf>
    <xf numFmtId="0" fontId="74" fillId="147" borderId="17">
      <alignment horizontal="center" vertical="center"/>
    </xf>
    <xf numFmtId="0" fontId="73" fillId="144" borderId="13">
      <alignment horizontal="center" vertical="center"/>
    </xf>
    <xf numFmtId="4" fontId="51" fillId="70" borderId="25" applyNumberFormat="0" applyProtection="0">
      <alignment horizontal="right" vertical="center"/>
    </xf>
    <xf numFmtId="0" fontId="72" fillId="144" borderId="13">
      <alignment horizontal="center" vertical="center"/>
    </xf>
    <xf numFmtId="0" fontId="72" fillId="144" borderId="13">
      <alignment horizontal="center" vertical="center"/>
    </xf>
    <xf numFmtId="4" fontId="116" fillId="120" borderId="25" applyNumberFormat="0" applyProtection="0">
      <alignment horizontal="left" vertical="center" indent="1"/>
    </xf>
    <xf numFmtId="0" fontId="71" fillId="145" borderId="13">
      <alignment horizontal="center"/>
    </xf>
    <xf numFmtId="0" fontId="70" fillId="133" borderId="13">
      <alignment horizontal="center" vertical="center"/>
    </xf>
    <xf numFmtId="4" fontId="51" fillId="87" borderId="79" applyNumberFormat="0" applyProtection="0">
      <alignment horizontal="left" vertical="center" indent="1"/>
    </xf>
    <xf numFmtId="0" fontId="70" fillId="133" borderId="13">
      <alignment horizontal="center" vertical="center"/>
    </xf>
    <xf numFmtId="0" fontId="70" fillId="133" borderId="13">
      <alignment horizontal="center" vertical="center"/>
    </xf>
    <xf numFmtId="0" fontId="70" fillId="133" borderId="13">
      <alignment horizontal="center" vertical="center"/>
    </xf>
    <xf numFmtId="0" fontId="70" fillId="133" borderId="13">
      <alignment horizontal="center" vertical="center"/>
    </xf>
    <xf numFmtId="4" fontId="118" fillId="64" borderId="0" applyNumberFormat="0" applyProtection="0">
      <alignment horizontal="left" vertical="center" indent="1"/>
    </xf>
    <xf numFmtId="0" fontId="12" fillId="0" borderId="0" applyFill="0" applyBorder="0" applyAlignment="0" applyProtection="0"/>
    <xf numFmtId="0" fontId="12" fillId="115" borderId="25" applyNumberFormat="0" applyProtection="0">
      <alignment horizontal="left" vertical="center" indent="1"/>
    </xf>
    <xf numFmtId="37" fontId="65" fillId="0" borderId="85">
      <alignment horizontal="right" vertical="top" wrapText="1"/>
      <protection locked="0"/>
    </xf>
    <xf numFmtId="4" fontId="28" fillId="41" borderId="0" applyNumberFormat="0" applyProtection="0">
      <alignment horizontal="left" vertical="center" indent="1"/>
    </xf>
    <xf numFmtId="4" fontId="28" fillId="41" borderId="0" applyNumberFormat="0" applyProtection="0">
      <alignment horizontal="left" vertical="center" indent="1"/>
    </xf>
    <xf numFmtId="4" fontId="28" fillId="41" borderId="0" applyNumberFormat="0" applyProtection="0">
      <alignment horizontal="left" vertical="center" indent="1"/>
    </xf>
    <xf numFmtId="4" fontId="28" fillId="87" borderId="25" applyNumberFormat="0" applyProtection="0">
      <alignment horizontal="left" vertical="center" indent="1"/>
    </xf>
    <xf numFmtId="4" fontId="51" fillId="87" borderId="25" applyNumberFormat="0" applyProtection="0">
      <alignment horizontal="left" vertical="center" indent="1"/>
    </xf>
    <xf numFmtId="0" fontId="81" fillId="127" borderId="0" applyNumberFormat="0" applyBorder="0" applyAlignment="0" applyProtection="0"/>
    <xf numFmtId="260" fontId="279" fillId="0" borderId="0" applyFont="0" applyFill="0" applyBorder="0" applyAlignment="0" applyProtection="0"/>
    <xf numFmtId="259" fontId="279" fillId="0" borderId="0" applyFont="0" applyFill="0" applyBorder="0" applyAlignment="0" applyProtection="0"/>
    <xf numFmtId="4" fontId="28" fillId="10" borderId="0" applyNumberFormat="0" applyProtection="0">
      <alignment horizontal="left" vertical="center" indent="1"/>
    </xf>
    <xf numFmtId="4" fontId="28" fillId="10" borderId="0" applyNumberFormat="0" applyProtection="0">
      <alignment horizontal="left" vertical="center" indent="1"/>
    </xf>
    <xf numFmtId="266" fontId="12" fillId="0" borderId="0" applyFill="0" applyBorder="0" applyAlignment="0" applyProtection="0"/>
    <xf numFmtId="4" fontId="28" fillId="60" borderId="0" applyNumberFormat="0" applyProtection="0">
      <alignment horizontal="left" vertical="center" indent="1"/>
    </xf>
    <xf numFmtId="4" fontId="28" fillId="85" borderId="25" applyNumberFormat="0" applyProtection="0">
      <alignment horizontal="left" vertical="center" indent="1"/>
    </xf>
    <xf numFmtId="4" fontId="51" fillId="85" borderId="25" applyNumberFormat="0" applyProtection="0">
      <alignment horizontal="left" vertical="center" indent="1"/>
    </xf>
    <xf numFmtId="4" fontId="28" fillId="85" borderId="25" applyNumberFormat="0" applyProtection="0">
      <alignment horizontal="left" vertical="center" indent="1"/>
    </xf>
    <xf numFmtId="266" fontId="12" fillId="0" borderId="0" applyFont="0" applyFill="0" applyBorder="0" applyAlignment="0" applyProtection="0">
      <alignment wrapText="1"/>
    </xf>
    <xf numFmtId="270" fontId="27" fillId="0" borderId="0">
      <alignment horizontal="right" vertical="center"/>
    </xf>
    <xf numFmtId="0" fontId="12" fillId="0" borderId="0" applyNumberFormat="0" applyFill="0" applyBorder="0" applyAlignment="0" applyProtection="0"/>
    <xf numFmtId="0" fontId="12" fillId="0" borderId="0" applyNumberFormat="0" applyFill="0" applyBorder="0" applyAlignment="0" applyProtection="0"/>
    <xf numFmtId="0" fontId="12" fillId="85" borderId="25" applyNumberFormat="0" applyProtection="0">
      <alignment horizontal="left" vertical="center" indent="1"/>
    </xf>
    <xf numFmtId="0" fontId="12" fillId="0" borderId="0" applyNumberFormat="0" applyFill="0" applyBorder="0" applyAlignment="0" applyProtection="0"/>
    <xf numFmtId="193" fontId="12" fillId="0" borderId="0" applyFill="0" applyBorder="0" applyAlignment="0" applyProtection="0"/>
    <xf numFmtId="0" fontId="12" fillId="85" borderId="25" applyNumberFormat="0" applyProtection="0">
      <alignment horizontal="left" vertical="center" indent="1"/>
    </xf>
    <xf numFmtId="0" fontId="12" fillId="85" borderId="25" applyNumberFormat="0" applyProtection="0">
      <alignment horizontal="left" vertical="center" indent="1"/>
    </xf>
    <xf numFmtId="0" fontId="61" fillId="133" borderId="13">
      <alignment horizontal="center" vertical="center"/>
    </xf>
    <xf numFmtId="265" fontId="237" fillId="0" borderId="0">
      <protection locked="0"/>
    </xf>
    <xf numFmtId="0" fontId="12" fillId="84" borderId="25" applyNumberFormat="0" applyProtection="0">
      <alignment horizontal="left" vertical="center" indent="1"/>
    </xf>
    <xf numFmtId="0" fontId="278" fillId="0" borderId="0"/>
    <xf numFmtId="0" fontId="216" fillId="0" borderId="0"/>
    <xf numFmtId="276" fontId="283" fillId="0" borderId="0" applyFont="0" applyFill="0" applyBorder="0" applyAlignment="0" applyProtection="0"/>
    <xf numFmtId="0" fontId="12" fillId="84" borderId="25" applyNumberFormat="0" applyProtection="0">
      <alignment horizontal="left" vertical="center" indent="1"/>
    </xf>
    <xf numFmtId="0" fontId="12" fillId="3" borderId="25" applyNumberFormat="0" applyProtection="0">
      <alignment horizontal="left" vertical="center" indent="1"/>
    </xf>
    <xf numFmtId="175" fontId="257" fillId="0" borderId="84" applyAlignment="0"/>
    <xf numFmtId="175" fontId="257" fillId="0" borderId="0" applyBorder="0">
      <alignment horizontal="right"/>
    </xf>
    <xf numFmtId="0" fontId="12" fillId="3" borderId="25" applyNumberFormat="0" applyProtection="0">
      <alignment horizontal="left" vertical="center" indent="1"/>
    </xf>
    <xf numFmtId="0" fontId="12" fillId="115" borderId="25" applyNumberFormat="0" applyProtection="0">
      <alignment horizontal="left" vertical="center" indent="1"/>
    </xf>
    <xf numFmtId="0" fontId="55" fillId="53" borderId="9" applyNumberFormat="0" applyAlignment="0" applyProtection="0"/>
    <xf numFmtId="0" fontId="55" fillId="146" borderId="9" applyNumberFormat="0" applyAlignment="0" applyProtection="0"/>
    <xf numFmtId="0" fontId="12" fillId="115" borderId="25" applyNumberFormat="0" applyProtection="0">
      <alignment horizontal="left" vertical="center" indent="1"/>
    </xf>
    <xf numFmtId="0" fontId="139" fillId="122" borderId="4" applyNumberFormat="0" applyAlignment="0" applyProtection="0"/>
    <xf numFmtId="0" fontId="139" fillId="125" borderId="4" applyNumberFormat="0" applyAlignment="0" applyProtection="0"/>
    <xf numFmtId="189" fontId="52" fillId="144" borderId="8">
      <alignment horizontal="right"/>
    </xf>
    <xf numFmtId="188" fontId="52" fillId="144" borderId="8">
      <alignment horizontal="right"/>
      <protection hidden="1"/>
    </xf>
    <xf numFmtId="187" fontId="52" fillId="145" borderId="8">
      <protection hidden="1"/>
    </xf>
    <xf numFmtId="186" fontId="52" fillId="144" borderId="8">
      <protection hidden="1"/>
    </xf>
    <xf numFmtId="175" fontId="12" fillId="0" borderId="0" applyFill="0" applyBorder="0" applyAlignment="0" applyProtection="0"/>
    <xf numFmtId="4" fontId="51" fillId="50" borderId="25" applyNumberFormat="0" applyProtection="0">
      <alignment vertical="center"/>
    </xf>
    <xf numFmtId="1" fontId="288" fillId="133" borderId="7"/>
    <xf numFmtId="4" fontId="120" fillId="50" borderId="25" applyNumberFormat="0" applyProtection="0">
      <alignment vertical="center"/>
    </xf>
    <xf numFmtId="0" fontId="12" fillId="88" borderId="16" applyNumberFormat="0" applyAlignment="0" applyProtection="0"/>
    <xf numFmtId="4" fontId="51" fillId="50" borderId="25" applyNumberFormat="0" applyProtection="0">
      <alignment horizontal="left" vertical="center" indent="1"/>
    </xf>
    <xf numFmtId="0" fontId="12" fillId="88" borderId="16" applyNumberFormat="0" applyAlignment="0" applyProtection="0"/>
    <xf numFmtId="0" fontId="12" fillId="88" borderId="16" applyNumberFormat="0" applyAlignment="0" applyProtection="0"/>
    <xf numFmtId="4" fontId="51" fillId="50" borderId="25" applyNumberFormat="0" applyProtection="0">
      <alignment horizontal="left" vertical="center" indent="1"/>
    </xf>
    <xf numFmtId="0" fontId="287" fillId="143" borderId="0" applyNumberFormat="0" applyBorder="0" applyAlignment="0">
      <protection hidden="1"/>
    </xf>
    <xf numFmtId="0" fontId="45" fillId="58" borderId="0" applyNumberFormat="0" applyBorder="0" applyAlignment="0" applyProtection="0"/>
    <xf numFmtId="0" fontId="45" fillId="128" borderId="0" applyNumberFormat="0" applyBorder="0" applyAlignment="0" applyProtection="0"/>
    <xf numFmtId="1" fontId="286" fillId="0" borderId="0"/>
    <xf numFmtId="4" fontId="51" fillId="87" borderId="25" applyNumberFormat="0" applyProtection="0">
      <alignment horizontal="right" vertical="center"/>
    </xf>
    <xf numFmtId="1" fontId="286" fillId="0" borderId="0"/>
    <xf numFmtId="0" fontId="12" fillId="133" borderId="0" applyNumberFormat="0" applyBorder="0" applyAlignment="0" applyProtection="0"/>
    <xf numFmtId="0" fontId="12" fillId="115" borderId="25" applyNumberFormat="0" applyProtection="0">
      <alignment horizontal="left" vertical="center" indent="1"/>
    </xf>
    <xf numFmtId="0" fontId="12" fillId="115" borderId="25" applyNumberFormat="0" applyProtection="0">
      <alignment horizontal="left" vertical="center" indent="1"/>
    </xf>
    <xf numFmtId="268" fontId="12" fillId="135" borderId="83">
      <alignment horizontal="center" vertical="center"/>
    </xf>
    <xf numFmtId="264" fontId="12" fillId="65" borderId="78">
      <alignment horizontal="center" vertical="center"/>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39" fillId="54" borderId="0" applyNumberFormat="0" applyBorder="0" applyAlignment="0" applyProtection="0"/>
    <xf numFmtId="0" fontId="39" fillId="136" borderId="0" applyNumberFormat="0" applyBorder="0" applyAlignment="0" applyProtection="0"/>
    <xf numFmtId="0" fontId="267" fillId="0" borderId="0"/>
    <xf numFmtId="0" fontId="273" fillId="0" borderId="0"/>
    <xf numFmtId="0" fontId="274" fillId="0" borderId="0" applyNumberFormat="0" applyProtection="0"/>
    <xf numFmtId="0" fontId="267" fillId="0" borderId="0"/>
    <xf numFmtId="0" fontId="274" fillId="0" borderId="0" applyNumberFormat="0" applyProtection="0"/>
    <xf numFmtId="0" fontId="39" fillId="137" borderId="0" applyNumberFormat="0" applyBorder="0" applyAlignment="0" applyProtection="0"/>
    <xf numFmtId="4" fontId="122" fillId="87" borderId="25" applyNumberFormat="0" applyProtection="0">
      <alignment horizontal="right" vertical="center"/>
    </xf>
    <xf numFmtId="0" fontId="39" fillId="16" borderId="0" applyNumberFormat="0" applyBorder="0" applyAlignment="0" applyProtection="0"/>
    <xf numFmtId="0" fontId="39" fillId="142" borderId="0" applyNumberFormat="0" applyBorder="0" applyAlignment="0" applyProtection="0"/>
    <xf numFmtId="0" fontId="39" fillId="132" borderId="0" applyNumberFormat="0" applyBorder="0" applyAlignment="0" applyProtection="0"/>
    <xf numFmtId="224" fontId="209" fillId="0" borderId="0">
      <protection locked="0"/>
    </xf>
    <xf numFmtId="0" fontId="39" fillId="141" borderId="0" applyNumberFormat="0" applyBorder="0" applyAlignment="0" applyProtection="0"/>
    <xf numFmtId="0" fontId="39" fillId="32" borderId="0" applyNumberFormat="0" applyBorder="0" applyAlignment="0" applyProtection="0"/>
    <xf numFmtId="0" fontId="39" fillId="137" borderId="0" applyNumberFormat="0" applyBorder="0" applyAlignment="0" applyProtection="0"/>
    <xf numFmtId="0" fontId="39" fillId="140" borderId="0" applyNumberFormat="0" applyBorder="0" applyAlignment="0" applyProtection="0"/>
    <xf numFmtId="0" fontId="39" fillId="137" borderId="0" applyNumberFormat="0" applyBorder="0" applyAlignment="0" applyProtection="0"/>
    <xf numFmtId="0" fontId="39" fillId="139" borderId="0" applyNumberFormat="0" applyBorder="0" applyAlignment="0" applyProtection="0"/>
    <xf numFmtId="0" fontId="39" fillId="134" borderId="0" applyNumberFormat="0" applyBorder="0" applyAlignment="0" applyProtection="0"/>
    <xf numFmtId="0" fontId="39" fillId="124" borderId="0" applyNumberFormat="0" applyBorder="0" applyAlignment="0" applyProtection="0"/>
    <xf numFmtId="0" fontId="39" fillId="138" borderId="0" applyNumberFormat="0" applyBorder="0" applyAlignment="0" applyProtection="0"/>
    <xf numFmtId="0" fontId="39" fillId="18" borderId="0" applyNumberFormat="0" applyBorder="0" applyAlignment="0" applyProtection="0"/>
    <xf numFmtId="0" fontId="39" fillId="130" borderId="0" applyNumberFormat="0" applyBorder="0" applyAlignment="0" applyProtection="0"/>
    <xf numFmtId="0" fontId="276" fillId="61" borderId="0" applyNumberFormat="0" applyBorder="0" applyAlignment="0" applyProtection="0"/>
    <xf numFmtId="0" fontId="39" fillId="32" borderId="0" applyNumberFormat="0" applyBorder="0" applyAlignment="0" applyProtection="0"/>
    <xf numFmtId="0" fontId="39" fillId="137" borderId="0" applyNumberFormat="0" applyBorder="0" applyAlignment="0" applyProtection="0"/>
    <xf numFmtId="0" fontId="276" fillId="32" borderId="0" applyNumberFormat="0" applyBorder="0" applyAlignment="0" applyProtection="0"/>
    <xf numFmtId="0" fontId="39" fillId="18" borderId="0" applyNumberFormat="0" applyBorder="0" applyAlignment="0" applyProtection="0"/>
    <xf numFmtId="0" fontId="39" fillId="133" borderId="0" applyNumberFormat="0" applyBorder="0" applyAlignment="0" applyProtection="0"/>
    <xf numFmtId="0" fontId="276" fillId="31" borderId="0" applyNumberFormat="0" applyBorder="0" applyAlignment="0" applyProtection="0"/>
    <xf numFmtId="0" fontId="39" fillId="17" borderId="0" applyNumberFormat="0" applyBorder="0" applyAlignment="0" applyProtection="0"/>
    <xf numFmtId="0" fontId="39" fillId="132" borderId="0" applyNumberFormat="0" applyBorder="0" applyAlignment="0" applyProtection="0"/>
    <xf numFmtId="0" fontId="276" fillId="62" borderId="0" applyNumberFormat="0" applyBorder="0" applyAlignment="0" applyProtection="0"/>
    <xf numFmtId="0" fontId="39" fillId="11" borderId="0" applyNumberFormat="0" applyBorder="0" applyAlignment="0" applyProtection="0"/>
    <xf numFmtId="0" fontId="39" fillId="124" borderId="0" applyNumberFormat="0" applyBorder="0" applyAlignment="0" applyProtection="0"/>
    <xf numFmtId="0" fontId="276" fillId="11" borderId="0" applyNumberFormat="0" applyBorder="0" applyAlignment="0" applyProtection="0"/>
    <xf numFmtId="0" fontId="39" fillId="39" borderId="0" applyNumberFormat="0" applyBorder="0" applyAlignment="0" applyProtection="0"/>
    <xf numFmtId="0" fontId="39" fillId="131" borderId="0" applyNumberFormat="0" applyBorder="0" applyAlignment="0" applyProtection="0"/>
    <xf numFmtId="0" fontId="276" fillId="76" borderId="0" applyNumberFormat="0" applyBorder="0" applyAlignment="0" applyProtection="0"/>
    <xf numFmtId="224" fontId="209" fillId="0" borderId="0">
      <protection locked="0"/>
    </xf>
    <xf numFmtId="0" fontId="37" fillId="135" borderId="0" applyNumberFormat="0" applyBorder="0" applyAlignment="0" applyProtection="0"/>
    <xf numFmtId="0" fontId="37" fillId="136" borderId="0" applyNumberFormat="0" applyBorder="0" applyAlignment="0" applyProtection="0"/>
    <xf numFmtId="0" fontId="37" fillId="135" borderId="0" applyNumberFormat="0" applyBorder="0" applyAlignment="0" applyProtection="0"/>
    <xf numFmtId="0" fontId="37" fillId="128" borderId="0" applyNumberFormat="0" applyBorder="0" applyAlignment="0" applyProtection="0"/>
    <xf numFmtId="0" fontId="37" fillId="134" borderId="0" applyNumberFormat="0" applyBorder="0" applyAlignment="0" applyProtection="0"/>
    <xf numFmtId="0" fontId="37" fillId="124"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37" fillId="131" borderId="0" applyNumberFormat="0" applyBorder="0" applyAlignment="0" applyProtection="0"/>
    <xf numFmtId="9" fontId="140" fillId="0" borderId="0" applyFont="0" applyFill="0" applyBorder="0" applyAlignment="0" applyProtection="0"/>
    <xf numFmtId="0" fontId="275" fillId="14" borderId="0" applyNumberFormat="0" applyBorder="0" applyAlignment="0" applyProtection="0"/>
    <xf numFmtId="0" fontId="37" fillId="18" borderId="0" applyNumberFormat="0" applyBorder="0" applyAlignment="0" applyProtection="0"/>
    <xf numFmtId="0" fontId="37" fillId="17" borderId="0" applyNumberFormat="0" applyBorder="0" applyAlignment="0" applyProtection="0"/>
    <xf numFmtId="0" fontId="37" fillId="132" borderId="0" applyNumberFormat="0" applyBorder="0" applyAlignment="0" applyProtection="0"/>
    <xf numFmtId="0" fontId="275" fillId="62" borderId="0" applyNumberFormat="0" applyBorder="0" applyAlignment="0" applyProtection="0"/>
    <xf numFmtId="0" fontId="37" fillId="11" borderId="0" applyNumberFormat="0" applyBorder="0" applyAlignment="0" applyProtection="0"/>
    <xf numFmtId="0" fontId="37" fillId="124" borderId="0" applyNumberFormat="0" applyBorder="0" applyAlignment="0" applyProtection="0"/>
    <xf numFmtId="0" fontId="275" fillId="11" borderId="0" applyNumberFormat="0" applyBorder="0" applyAlignment="0" applyProtection="0"/>
    <xf numFmtId="0" fontId="37" fillId="39" borderId="0" applyNumberFormat="0" applyBorder="0" applyAlignment="0" applyProtection="0"/>
    <xf numFmtId="0" fontId="37" fillId="131" borderId="0" applyNumberFormat="0" applyBorder="0" applyAlignment="0" applyProtection="0"/>
    <xf numFmtId="0" fontId="275" fillId="14" borderId="0" applyNumberFormat="0" applyBorder="0" applyAlignment="0" applyProtection="0"/>
    <xf numFmtId="0" fontId="37" fillId="130" borderId="0" applyNumberFormat="0" applyBorder="0" applyAlignment="0" applyProtection="0"/>
    <xf numFmtId="0" fontId="37" fillId="129" borderId="0" applyNumberFormat="0" applyBorder="0" applyAlignment="0" applyProtection="0"/>
    <xf numFmtId="0" fontId="37" fillId="128" borderId="0" applyNumberFormat="0" applyBorder="0" applyAlignment="0" applyProtection="0"/>
    <xf numFmtId="0" fontId="37" fillId="127" borderId="0" applyNumberFormat="0" applyBorder="0" applyAlignment="0" applyProtection="0"/>
    <xf numFmtId="0" fontId="37" fillId="126" borderId="0" applyNumberFormat="0" applyBorder="0" applyAlignment="0" applyProtection="0"/>
    <xf numFmtId="0" fontId="37" fillId="123" borderId="0" applyNumberFormat="0" applyBorder="0" applyAlignment="0" applyProtection="0"/>
    <xf numFmtId="0" fontId="37" fillId="15" borderId="0" applyNumberFormat="0" applyBorder="0" applyAlignment="0" applyProtection="0"/>
    <xf numFmtId="0" fontId="37" fillId="126" borderId="0" applyNumberFormat="0" applyBorder="0" applyAlignment="0" applyProtection="0"/>
    <xf numFmtId="0" fontId="275" fillId="19" borderId="0" applyNumberFormat="0" applyBorder="0" applyAlignment="0" applyProtection="0"/>
    <xf numFmtId="0" fontId="37" fillId="74" borderId="0" applyNumberFormat="0" applyBorder="0" applyAlignment="0" applyProtection="0"/>
    <xf numFmtId="0" fontId="37" fillId="123" borderId="0" applyNumberFormat="0" applyBorder="0" applyAlignment="0" applyProtection="0"/>
    <xf numFmtId="0" fontId="275" fillId="75" borderId="0" applyNumberFormat="0" applyBorder="0" applyAlignment="0" applyProtection="0"/>
    <xf numFmtId="0" fontId="37" fillId="122" borderId="0" applyNumberFormat="0" applyBorder="0" applyAlignment="0" applyProtection="0"/>
    <xf numFmtId="0" fontId="127" fillId="0" borderId="0" applyNumberFormat="0" applyFill="0" applyBorder="0" applyAlignment="0" applyProtection="0"/>
    <xf numFmtId="0" fontId="37" fillId="125" borderId="0" applyNumberFormat="0" applyBorder="0" applyAlignment="0" applyProtection="0"/>
    <xf numFmtId="0" fontId="275" fillId="58" borderId="0" applyNumberFormat="0" applyBorder="0" applyAlignment="0" applyProtection="0"/>
    <xf numFmtId="0" fontId="37" fillId="12" borderId="0" applyNumberFormat="0" applyBorder="0" applyAlignment="0" applyProtection="0"/>
    <xf numFmtId="0" fontId="37" fillId="88" borderId="0" applyNumberFormat="0" applyBorder="0" applyAlignment="0" applyProtection="0"/>
    <xf numFmtId="0" fontId="114" fillId="0" borderId="52" applyNumberFormat="0" applyFill="0" applyAlignment="0" applyProtection="0"/>
    <xf numFmtId="0" fontId="69" fillId="0" borderId="38" applyNumberFormat="0" applyFill="0" applyAlignment="0" applyProtection="0"/>
    <xf numFmtId="0" fontId="275" fillId="48" borderId="0" applyNumberFormat="0" applyBorder="0" applyAlignment="0" applyProtection="0"/>
    <xf numFmtId="0" fontId="37" fillId="11" borderId="0" applyNumberFormat="0" applyBorder="0" applyAlignment="0" applyProtection="0"/>
    <xf numFmtId="0" fontId="37" fillId="124" borderId="0" applyNumberFormat="0" applyBorder="0" applyAlignment="0" applyProtection="0"/>
    <xf numFmtId="0" fontId="275" fillId="15" borderId="0" applyNumberFormat="0" applyBorder="0" applyAlignment="0" applyProtection="0"/>
    <xf numFmtId="0" fontId="37" fillId="74" borderId="0" applyNumberFormat="0" applyBorder="0" applyAlignment="0" applyProtection="0"/>
    <xf numFmtId="0" fontId="37" fillId="123" borderId="0" applyNumberFormat="0" applyBorder="0" applyAlignment="0" applyProtection="0"/>
    <xf numFmtId="0" fontId="275" fillId="74" borderId="0" applyNumberFormat="0" applyBorder="0" applyAlignment="0" applyProtection="0"/>
    <xf numFmtId="0" fontId="12" fillId="0" borderId="0"/>
    <xf numFmtId="0" fontId="12" fillId="0" borderId="0"/>
    <xf numFmtId="0" fontId="12" fillId="0" borderId="0"/>
    <xf numFmtId="0" fontId="150" fillId="0" borderId="0" applyNumberFormat="0" applyFill="0" applyBorder="0" applyAlignment="0" applyProtection="0"/>
    <xf numFmtId="0" fontId="12" fillId="0" borderId="0"/>
    <xf numFmtId="0" fontId="12" fillId="0" borderId="0"/>
    <xf numFmtId="0" fontId="12" fillId="0" borderId="0"/>
    <xf numFmtId="0" fontId="187" fillId="0" borderId="0"/>
    <xf numFmtId="0" fontId="12" fillId="0" borderId="0"/>
    <xf numFmtId="0" fontId="187" fillId="0" borderId="0"/>
    <xf numFmtId="0" fontId="187" fillId="0" borderId="0"/>
    <xf numFmtId="0" fontId="187" fillId="0" borderId="0"/>
    <xf numFmtId="0" fontId="12" fillId="0" borderId="0"/>
    <xf numFmtId="0" fontId="12" fillId="0" borderId="0"/>
    <xf numFmtId="0" fontId="12" fillId="0" borderId="0"/>
    <xf numFmtId="0" fontId="187" fillId="0" borderId="0"/>
    <xf numFmtId="0" fontId="104" fillId="133" borderId="36">
      <alignment horizontal="center"/>
    </xf>
    <xf numFmtId="231" fontId="12" fillId="0" borderId="0" applyBorder="0" applyProtection="0"/>
    <xf numFmtId="0" fontId="26" fillId="0" borderId="0"/>
    <xf numFmtId="3" fontId="281" fillId="0" borderId="86" applyProtection="0"/>
    <xf numFmtId="213" fontId="299" fillId="133" borderId="0" applyBorder="0">
      <alignment horizontal="right" vertical="center"/>
      <protection locked="0"/>
    </xf>
    <xf numFmtId="0" fontId="183" fillId="133" borderId="64" applyNumberFormat="0" applyAlignment="0"/>
    <xf numFmtId="0" fontId="12" fillId="127" borderId="64" applyNumberFormat="0" applyAlignment="0"/>
    <xf numFmtId="0" fontId="12" fillId="133" borderId="0" applyNumberFormat="0" applyAlignment="0"/>
    <xf numFmtId="0" fontId="12" fillId="0" borderId="0"/>
    <xf numFmtId="0" fontId="275" fillId="58" borderId="0" applyNumberFormat="0" applyBorder="0" applyAlignment="0" applyProtection="0"/>
    <xf numFmtId="0" fontId="28" fillId="153" borderId="40" applyNumberFormat="0" applyProtection="0">
      <alignment horizontal="left" vertical="top"/>
    </xf>
    <xf numFmtId="0" fontId="37" fillId="133" borderId="0" applyNumberFormat="0" applyBorder="0" applyAlignment="0" applyProtection="0"/>
    <xf numFmtId="4" fontId="161" fillId="87" borderId="25" applyNumberFormat="0" applyProtection="0">
      <alignment horizontal="right" vertical="center"/>
    </xf>
    <xf numFmtId="0" fontId="26" fillId="0" borderId="0"/>
    <xf numFmtId="0" fontId="187" fillId="0" borderId="0"/>
    <xf numFmtId="169" fontId="285" fillId="0" borderId="0"/>
    <xf numFmtId="169" fontId="285" fillId="0" borderId="0"/>
    <xf numFmtId="0" fontId="28" fillId="0" borderId="0">
      <alignment vertical="top"/>
    </xf>
    <xf numFmtId="0" fontId="28" fillId="0" borderId="0">
      <alignment vertical="top"/>
    </xf>
    <xf numFmtId="0" fontId="28" fillId="0" borderId="0">
      <alignment vertical="top"/>
    </xf>
    <xf numFmtId="0" fontId="28" fillId="0" borderId="0">
      <alignment vertical="top"/>
    </xf>
    <xf numFmtId="169" fontId="285" fillId="0" borderId="0"/>
    <xf numFmtId="0" fontId="187" fillId="0" borderId="0"/>
    <xf numFmtId="0" fontId="187" fillId="0" borderId="0"/>
    <xf numFmtId="179" fontId="12" fillId="0" borderId="0" applyFill="0" applyBorder="0" applyAlignment="0" applyProtection="0"/>
    <xf numFmtId="179" fontId="12" fillId="0" borderId="0" applyFill="0" applyBorder="0" applyAlignment="0" applyProtection="0"/>
    <xf numFmtId="178" fontId="12" fillId="0" borderId="0" applyFill="0" applyBorder="0" applyAlignment="0" applyProtection="0"/>
    <xf numFmtId="178" fontId="12" fillId="0" borderId="0" applyFill="0" applyBorder="0" applyAlignment="0" applyProtection="0"/>
    <xf numFmtId="0" fontId="43" fillId="0" borderId="0"/>
    <xf numFmtId="0" fontId="12" fillId="0" borderId="0"/>
    <xf numFmtId="0" fontId="298" fillId="133" borderId="32" applyProtection="0">
      <alignment horizontal="center"/>
    </xf>
    <xf numFmtId="0" fontId="61" fillId="133" borderId="37" applyProtection="0">
      <alignment horizontal="center" wrapText="1"/>
    </xf>
    <xf numFmtId="0" fontId="277" fillId="0" borderId="0">
      <protection locked="0"/>
    </xf>
    <xf numFmtId="0" fontId="277" fillId="0" borderId="0">
      <protection locked="0"/>
    </xf>
    <xf numFmtId="0" fontId="277" fillId="0" borderId="0">
      <protection locked="0"/>
    </xf>
    <xf numFmtId="0" fontId="277" fillId="0" borderId="0">
      <protection locked="0"/>
    </xf>
    <xf numFmtId="0" fontId="168" fillId="34" borderId="4" applyNumberFormat="0" applyAlignment="0" applyProtection="0"/>
    <xf numFmtId="0" fontId="168" fillId="34" borderId="4" applyNumberFormat="0" applyAlignment="0" applyProtection="0"/>
    <xf numFmtId="0" fontId="282" fillId="0" borderId="0"/>
    <xf numFmtId="0" fontId="282" fillId="0" borderId="0"/>
    <xf numFmtId="0" fontId="103" fillId="0" borderId="0"/>
    <xf numFmtId="0" fontId="103" fillId="0" borderId="0"/>
    <xf numFmtId="0" fontId="37" fillId="0" borderId="0"/>
    <xf numFmtId="0" fontId="37" fillId="0" borderId="0"/>
    <xf numFmtId="0" fontId="37" fillId="0" borderId="0"/>
    <xf numFmtId="0" fontId="103" fillId="0" borderId="0"/>
    <xf numFmtId="0" fontId="103" fillId="0" borderId="0"/>
    <xf numFmtId="0" fontId="103" fillId="0" borderId="0"/>
    <xf numFmtId="0" fontId="282" fillId="0" borderId="0"/>
    <xf numFmtId="0" fontId="282" fillId="0" borderId="0"/>
    <xf numFmtId="0" fontId="103" fillId="0" borderId="0"/>
    <xf numFmtId="0" fontId="282" fillId="0" borderId="0"/>
    <xf numFmtId="0" fontId="282" fillId="0" borderId="0"/>
    <xf numFmtId="0" fontId="168" fillId="34" borderId="4" applyNumberFormat="0" applyAlignment="0" applyProtection="0"/>
    <xf numFmtId="0" fontId="277" fillId="0" borderId="0">
      <protection locked="0"/>
    </xf>
    <xf numFmtId="0" fontId="277" fillId="0" borderId="0">
      <protection locked="0"/>
    </xf>
    <xf numFmtId="0" fontId="61" fillId="133" borderId="37" applyProtection="0">
      <alignment horizontal="center" wrapText="1"/>
    </xf>
    <xf numFmtId="0" fontId="298" fillId="133" borderId="32" applyProtection="0">
      <alignment horizontal="center"/>
    </xf>
    <xf numFmtId="0" fontId="61" fillId="133" borderId="37" applyProtection="0">
      <alignment horizontal="center" wrapText="1"/>
    </xf>
    <xf numFmtId="0" fontId="298" fillId="133" borderId="32" applyProtection="0">
      <alignment horizontal="center"/>
    </xf>
    <xf numFmtId="224" fontId="209" fillId="0" borderId="0">
      <protection locked="0"/>
    </xf>
    <xf numFmtId="0" fontId="170" fillId="0" borderId="0" applyNumberFormat="0" applyFill="0" applyBorder="0" applyAlignment="0" applyProtection="0"/>
    <xf numFmtId="0" fontId="170" fillId="0" borderId="0" applyNumberFormat="0" applyFill="0" applyBorder="0" applyAlignment="0" applyProtection="0"/>
    <xf numFmtId="0" fontId="12" fillId="0" borderId="0"/>
    <xf numFmtId="0" fontId="12" fillId="0" borderId="0"/>
    <xf numFmtId="0" fontId="43" fillId="0" borderId="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2" fillId="39" borderId="9" applyNumberFormat="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12" fillId="0" borderId="0"/>
    <xf numFmtId="0" fontId="37"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37" fillId="0" borderId="0"/>
    <xf numFmtId="0" fontId="37" fillId="0" borderId="0"/>
    <xf numFmtId="0" fontId="37" fillId="0" borderId="0"/>
    <xf numFmtId="0" fontId="37" fillId="0" borderId="0"/>
    <xf numFmtId="0" fontId="12" fillId="0" borderId="0"/>
    <xf numFmtId="0" fontId="62" fillId="53" borderId="9" applyNumberFormat="0" applyAlignment="0" applyProtection="0"/>
    <xf numFmtId="0" fontId="12" fillId="0" borderId="0"/>
    <xf numFmtId="183" fontId="62" fillId="26" borderId="9" applyNumberFormat="0" applyAlignment="0" applyProtection="0"/>
    <xf numFmtId="183" fontId="62" fillId="39" borderId="9" applyNumberFormat="0" applyAlignment="0" applyProtection="0"/>
    <xf numFmtId="183" fontId="55" fillId="39" borderId="9" applyNumberFormat="0" applyAlignment="0" applyProtection="0"/>
    <xf numFmtId="168" fontId="37" fillId="0" borderId="0" applyFont="0" applyFill="0" applyBorder="0" applyAlignment="0" applyProtection="0"/>
    <xf numFmtId="183" fontId="78" fillId="0" borderId="19" applyNumberFormat="0" applyFill="0" applyAlignment="0" applyProtection="0"/>
    <xf numFmtId="183" fontId="88" fillId="0" borderId="22" applyNumberFormat="0" applyFill="0" applyAlignment="0" applyProtection="0"/>
    <xf numFmtId="183" fontId="169" fillId="0" borderId="22" applyNumberFormat="0" applyFill="0" applyAlignment="0" applyProtection="0"/>
    <xf numFmtId="183" fontId="12" fillId="0" borderId="0"/>
    <xf numFmtId="183" fontId="48" fillId="0" borderId="44" applyNumberFormat="0" applyAlignment="0" applyProtection="0"/>
    <xf numFmtId="183" fontId="134" fillId="0" borderId="44" applyNumberFormat="0" applyAlignment="0" applyProtection="0">
      <alignment horizontal="left" vertical="top"/>
    </xf>
    <xf numFmtId="183" fontId="12" fillId="0" borderId="45" applyNumberFormat="0" applyFont="0" applyAlignment="0" applyProtection="0"/>
    <xf numFmtId="183" fontId="12" fillId="0" borderId="46" applyNumberFormat="0" applyFont="0" applyAlignment="0" applyProtection="0"/>
    <xf numFmtId="183" fontId="12" fillId="0" borderId="47" applyNumberFormat="0" applyFont="0" applyAlignment="0" applyProtection="0"/>
    <xf numFmtId="9" fontId="37" fillId="0" borderId="0" applyFont="0" applyFill="0" applyBorder="0" applyAlignment="0" applyProtection="0"/>
    <xf numFmtId="0" fontId="62" fillId="26" borderId="9" applyNumberFormat="0" applyAlignment="0" applyProtection="0"/>
    <xf numFmtId="0" fontId="62" fillId="39" borderId="9" applyNumberFormat="0" applyAlignment="0" applyProtection="0"/>
    <xf numFmtId="0" fontId="55" fillId="39" borderId="9" applyNumberFormat="0" applyAlignment="0" applyProtection="0"/>
    <xf numFmtId="0" fontId="78" fillId="0" borderId="19" applyNumberFormat="0" applyFill="0" applyAlignment="0" applyProtection="0"/>
    <xf numFmtId="0" fontId="88" fillId="0" borderId="22" applyNumberFormat="0" applyFill="0" applyAlignment="0" applyProtection="0"/>
    <xf numFmtId="0" fontId="169" fillId="0" borderId="22" applyNumberFormat="0" applyFill="0" applyAlignment="0" applyProtection="0"/>
    <xf numFmtId="0" fontId="48" fillId="0" borderId="44" applyNumberFormat="0" applyAlignment="0" applyProtection="0"/>
    <xf numFmtId="0" fontId="134" fillId="0" borderId="44" applyNumberFormat="0" applyAlignment="0" applyProtection="0">
      <alignment horizontal="left" vertical="top"/>
    </xf>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0" fontId="12" fillId="0" borderId="0"/>
    <xf numFmtId="0" fontId="12" fillId="0" borderId="0"/>
    <xf numFmtId="0" fontId="12" fillId="0" borderId="0"/>
    <xf numFmtId="0" fontId="55" fillId="39" borderId="9" applyNumberFormat="0" applyAlignment="0" applyProtection="0"/>
    <xf numFmtId="0" fontId="55" fillId="39" borderId="9" applyNumberFormat="0" applyAlignment="0" applyProtection="0"/>
    <xf numFmtId="0" fontId="202" fillId="0" borderId="19" applyNumberFormat="0" applyFill="0" applyAlignment="0" applyProtection="0"/>
    <xf numFmtId="0" fontId="202" fillId="0" borderId="19" applyNumberFormat="0" applyFill="0" applyAlignment="0" applyProtection="0"/>
    <xf numFmtId="0" fontId="202" fillId="0" borderId="19" applyNumberFormat="0" applyFill="0" applyAlignment="0" applyProtection="0"/>
    <xf numFmtId="168" fontId="37" fillId="0" borderId="0" applyFont="0" applyFill="0" applyBorder="0" applyAlignment="0" applyProtection="0"/>
    <xf numFmtId="0" fontId="78" fillId="0" borderId="19" applyNumberFormat="0" applyFill="0" applyAlignment="0" applyProtection="0"/>
    <xf numFmtId="0" fontId="239" fillId="39" borderId="9" applyNumberFormat="0" applyAlignment="0" applyProtection="0"/>
    <xf numFmtId="0" fontId="65" fillId="2" borderId="0"/>
    <xf numFmtId="0" fontId="80" fillId="0" borderId="76" applyNumberFormat="0" applyFill="0" applyAlignment="0" applyProtection="0"/>
    <xf numFmtId="0" fontId="80" fillId="0" borderId="76" applyNumberFormat="0" applyFill="0" applyAlignment="0" applyProtection="0"/>
    <xf numFmtId="0" fontId="48" fillId="0" borderId="44" applyNumberFormat="0" applyAlignment="0" applyProtection="0"/>
    <xf numFmtId="0" fontId="134" fillId="0" borderId="44" applyNumberFormat="0" applyAlignment="0" applyProtection="0">
      <alignment horizontal="left" vertical="top"/>
    </xf>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9" fontId="12" fillId="0" borderId="0" applyFont="0" applyFill="0" applyBorder="0" applyAlignment="0" applyProtection="0"/>
    <xf numFmtId="183" fontId="12" fillId="0" borderId="0"/>
    <xf numFmtId="0" fontId="12" fillId="0" borderId="0"/>
    <xf numFmtId="0" fontId="12" fillId="0" borderId="0"/>
    <xf numFmtId="0" fontId="12" fillId="0" borderId="0"/>
    <xf numFmtId="0" fontId="12" fillId="0" borderId="0"/>
    <xf numFmtId="0" fontId="12" fillId="88" borderId="64" applyNumberFormat="0" applyAlignment="0">
      <protection locked="0"/>
    </xf>
    <xf numFmtId="0" fontId="62" fillId="53" borderId="9" applyNumberFormat="0" applyAlignment="0" applyProtection="0"/>
    <xf numFmtId="0" fontId="55" fillId="131" borderId="9" applyNumberFormat="0" applyAlignment="0" applyProtection="0"/>
    <xf numFmtId="168" fontId="12" fillId="0" borderId="0" applyFont="0" applyFill="0" applyBorder="0" applyAlignment="0" applyProtection="0"/>
    <xf numFmtId="0" fontId="55" fillId="53" borderId="9" applyNumberFormat="0" applyAlignment="0" applyProtection="0"/>
    <xf numFmtId="0" fontId="55" fillId="146" borderId="9" applyNumberFormat="0" applyAlignment="0" applyProtection="0"/>
    <xf numFmtId="9" fontId="37" fillId="0" borderId="0" applyFont="0" applyFill="0" applyBorder="0" applyAlignment="0" applyProtection="0"/>
    <xf numFmtId="0" fontId="183" fillId="133" borderId="64" applyNumberFormat="0" applyAlignment="0"/>
    <xf numFmtId="0" fontId="12" fillId="127" borderId="64" applyNumberFormat="0" applyAlignment="0"/>
    <xf numFmtId="0" fontId="12" fillId="0" borderId="0"/>
    <xf numFmtId="0" fontId="12" fillId="0" borderId="0"/>
    <xf numFmtId="0" fontId="12" fillId="0" borderId="0"/>
    <xf numFmtId="0" fontId="12" fillId="0" borderId="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12" fillId="0" borderId="0"/>
    <xf numFmtId="0" fontId="37"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3" borderId="25" applyNumberFormat="0" applyProtection="0">
      <alignment horizontal="left" vertical="center" indent="1"/>
    </xf>
    <xf numFmtId="0" fontId="12" fillId="3" borderId="25" applyNumberFormat="0" applyProtection="0">
      <alignment horizontal="left" vertical="center" indent="1"/>
    </xf>
    <xf numFmtId="0" fontId="12" fillId="84" borderId="25" applyNumberFormat="0" applyProtection="0">
      <alignment horizontal="left" vertical="center" indent="1"/>
    </xf>
    <xf numFmtId="0" fontId="12" fillId="84" borderId="25" applyNumberFormat="0" applyProtection="0">
      <alignment horizontal="left" vertical="center" indent="1"/>
    </xf>
    <xf numFmtId="0" fontId="12" fillId="85" borderId="25" applyNumberFormat="0" applyProtection="0">
      <alignment horizontal="left" vertical="center" indent="1"/>
    </xf>
    <xf numFmtId="0" fontId="12" fillId="85" borderId="25" applyNumberFormat="0" applyProtection="0">
      <alignment horizontal="left" vertical="center" indent="1"/>
    </xf>
    <xf numFmtId="4" fontId="28" fillId="87" borderId="25" applyNumberFormat="0" applyProtection="0">
      <alignment horizontal="left" vertical="center" indent="1"/>
    </xf>
    <xf numFmtId="0" fontId="12" fillId="115" borderId="25" applyNumberFormat="0" applyProtection="0">
      <alignment horizontal="left" vertical="center" indent="1"/>
    </xf>
    <xf numFmtId="4" fontId="118" fillId="64" borderId="0" applyNumberFormat="0" applyProtection="0">
      <alignment horizontal="left" vertical="center" indent="1"/>
    </xf>
    <xf numFmtId="169" fontId="12" fillId="0" borderId="0"/>
    <xf numFmtId="0" fontId="12" fillId="115" borderId="25" applyNumberFormat="0" applyProtection="0">
      <alignment horizontal="left" vertical="center" indent="1"/>
    </xf>
    <xf numFmtId="0" fontId="12" fillId="0" borderId="0"/>
    <xf numFmtId="0" fontId="12" fillId="0" borderId="0"/>
    <xf numFmtId="0" fontId="12" fillId="0" borderId="0"/>
    <xf numFmtId="0" fontId="12" fillId="0" borderId="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12" fillId="0" borderId="0"/>
    <xf numFmtId="0" fontId="37" fillId="0" borderId="0"/>
    <xf numFmtId="0" fontId="12" fillId="0" borderId="0"/>
    <xf numFmtId="169"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26" fillId="0" borderId="0"/>
    <xf numFmtId="0" fontId="12" fillId="0" borderId="0"/>
    <xf numFmtId="0" fontId="12" fillId="0" borderId="0"/>
    <xf numFmtId="224" fontId="209" fillId="0" borderId="0">
      <protection locked="0"/>
    </xf>
    <xf numFmtId="229" fontId="209" fillId="0" borderId="0">
      <protection locked="0"/>
    </xf>
    <xf numFmtId="0" fontId="33" fillId="0" borderId="0"/>
    <xf numFmtId="0" fontId="41" fillId="77" borderId="0" applyNumberFormat="0" applyBorder="0" applyAlignment="0" applyProtection="0"/>
    <xf numFmtId="0" fontId="175" fillId="0" borderId="0"/>
    <xf numFmtId="0" fontId="188" fillId="0" borderId="0"/>
    <xf numFmtId="169" fontId="129" fillId="0" borderId="0"/>
    <xf numFmtId="169" fontId="129" fillId="0" borderId="0"/>
    <xf numFmtId="0" fontId="41" fillId="79" borderId="0" applyNumberFormat="0" applyBorder="0" applyAlignment="0" applyProtection="0"/>
    <xf numFmtId="169" fontId="129" fillId="0" borderId="0"/>
    <xf numFmtId="0" fontId="175" fillId="0" borderId="0"/>
    <xf numFmtId="0" fontId="175" fillId="0" borderId="0"/>
    <xf numFmtId="0" fontId="175" fillId="0" borderId="0"/>
    <xf numFmtId="0" fontId="41" fillId="26" borderId="0" applyNumberFormat="0" applyBorder="0" applyAlignment="0" applyProtection="0"/>
    <xf numFmtId="0" fontId="175" fillId="0" borderId="0"/>
    <xf numFmtId="1" fontId="44" fillId="0" borderId="0"/>
    <xf numFmtId="0" fontId="12" fillId="0" borderId="0"/>
    <xf numFmtId="0" fontId="12" fillId="0" borderId="0"/>
    <xf numFmtId="0" fontId="41" fillId="80" borderId="0" applyNumberFormat="0" applyBorder="0" applyAlignment="0" applyProtection="0"/>
    <xf numFmtId="0" fontId="12" fillId="0" borderId="0"/>
    <xf numFmtId="0" fontId="33" fillId="0" borderId="0"/>
    <xf numFmtId="0" fontId="41" fillId="81" borderId="0" applyNumberFormat="0" applyBorder="0" applyAlignment="0" applyProtection="0"/>
    <xf numFmtId="0" fontId="41" fillId="82" borderId="0" applyNumberFormat="0" applyBorder="0" applyAlignment="0" applyProtection="0"/>
    <xf numFmtId="0" fontId="175" fillId="0" borderId="0"/>
    <xf numFmtId="0" fontId="12" fillId="0" borderId="0"/>
    <xf numFmtId="0" fontId="12" fillId="0" borderId="0"/>
    <xf numFmtId="0" fontId="33" fillId="0" borderId="0"/>
    <xf numFmtId="0" fontId="12" fillId="0" borderId="0"/>
    <xf numFmtId="0" fontId="41" fillId="77" borderId="0" applyNumberFormat="0" applyBorder="0" applyAlignment="0" applyProtection="0"/>
    <xf numFmtId="0" fontId="12" fillId="0" borderId="0"/>
    <xf numFmtId="0" fontId="12" fillId="0" borderId="0"/>
    <xf numFmtId="0" fontId="41" fillId="79" borderId="0" applyNumberFormat="0" applyBorder="0" applyAlignment="0" applyProtection="0"/>
    <xf numFmtId="0" fontId="12" fillId="0" borderId="0"/>
    <xf numFmtId="0" fontId="12" fillId="0" borderId="0"/>
    <xf numFmtId="0" fontId="41" fillId="26" borderId="0" applyNumberFormat="0" applyBorder="0" applyAlignment="0" applyProtection="0"/>
    <xf numFmtId="0" fontId="41" fillId="80" borderId="0" applyNumberFormat="0" applyBorder="0" applyAlignment="0" applyProtection="0"/>
    <xf numFmtId="0" fontId="12" fillId="0" borderId="0"/>
    <xf numFmtId="0" fontId="41" fillId="81" borderId="0" applyNumberFormat="0" applyBorder="0" applyAlignment="0" applyProtection="0"/>
    <xf numFmtId="0" fontId="12" fillId="0" borderId="0"/>
    <xf numFmtId="0" fontId="41" fillId="82" borderId="0" applyNumberFormat="0" applyBorder="0" applyAlignment="0" applyProtection="0"/>
    <xf numFmtId="0" fontId="12" fillId="0" borderId="0"/>
    <xf numFmtId="0" fontId="12" fillId="0" borderId="0"/>
    <xf numFmtId="0" fontId="12" fillId="0" borderId="0"/>
    <xf numFmtId="0" fontId="12" fillId="0" borderId="0"/>
    <xf numFmtId="175" fontId="36" fillId="0" borderId="3" applyFont="0" applyFill="0" applyBorder="0" applyAlignment="0" applyProtection="0">
      <alignment horizontal="center"/>
    </xf>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66" fillId="0" borderId="1" applyNumberFormat="0" applyFill="0" applyBorder="0" applyAlignment="0" applyProtection="0">
      <alignment horizontal="right"/>
    </xf>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09" fillId="74" borderId="0" applyNumberFormat="0" applyBorder="0" applyAlignment="0" applyProtection="0"/>
    <xf numFmtId="0" fontId="37" fillId="74" borderId="0" applyNumberFormat="0" applyBorder="0" applyAlignment="0" applyProtection="0"/>
    <xf numFmtId="0" fontId="41" fillId="8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09" fillId="15" borderId="0" applyNumberFormat="0" applyBorder="0" applyAlignment="0" applyProtection="0"/>
    <xf numFmtId="0" fontId="66" fillId="0" borderId="1" applyNumberFormat="0" applyFill="0" applyBorder="0" applyAlignment="0" applyProtection="0">
      <alignment horizontal="right"/>
    </xf>
    <xf numFmtId="0" fontId="37"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09" fillId="48"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09" fillId="5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75" borderId="0" applyNumberFormat="0" applyBorder="0" applyAlignment="0" applyProtection="0"/>
    <xf numFmtId="0" fontId="37" fillId="75" borderId="0" applyNumberFormat="0" applyBorder="0" applyAlignment="0" applyProtection="0"/>
    <xf numFmtId="0" fontId="309" fillId="75"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09" fillId="19" borderId="0" applyNumberFormat="0" applyBorder="0" applyAlignment="0" applyProtection="0"/>
    <xf numFmtId="0" fontId="37" fillId="19" borderId="0" applyNumberFormat="0" applyBorder="0" applyAlignment="0" applyProtection="0"/>
    <xf numFmtId="0" fontId="40" fillId="74" borderId="0" applyNumberFormat="0" applyBorder="0" applyAlignment="0" applyProtection="0"/>
    <xf numFmtId="0" fontId="40" fillId="15" borderId="0" applyNumberFormat="0" applyBorder="0" applyAlignment="0" applyProtection="0"/>
    <xf numFmtId="0" fontId="40" fillId="48" borderId="0" applyNumberFormat="0" applyBorder="0" applyAlignment="0" applyProtection="0"/>
    <xf numFmtId="0" fontId="40" fillId="58" borderId="0" applyNumberFormat="0" applyBorder="0" applyAlignment="0" applyProtection="0"/>
    <xf numFmtId="0" fontId="40" fillId="75" borderId="0" applyNumberFormat="0" applyBorder="0" applyAlignment="0" applyProtection="0"/>
    <xf numFmtId="0" fontId="40" fillId="19"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41" fillId="81"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2" fontId="36" fillId="0" borderId="0" applyFont="0" applyFill="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41" fillId="8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09" fillId="14" borderId="0" applyNumberFormat="0" applyBorder="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37" fillId="14"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09" fillId="11"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09"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09" fillId="58"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169" fontId="12" fillId="0" borderId="0"/>
    <xf numFmtId="0" fontId="37" fillId="14" borderId="0" applyNumberFormat="0" applyBorder="0" applyAlignment="0" applyProtection="0"/>
    <xf numFmtId="0" fontId="37" fillId="14" borderId="0" applyNumberFormat="0" applyBorder="0" applyAlignment="0" applyProtection="0"/>
    <xf numFmtId="0" fontId="309" fillId="14"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09" fillId="54" borderId="0" applyNumberFormat="0" applyBorder="0" applyAlignment="0" applyProtection="0"/>
    <xf numFmtId="0" fontId="37" fillId="54" borderId="0" applyNumberFormat="0" applyBorder="0" applyAlignment="0" applyProtection="0"/>
    <xf numFmtId="0" fontId="37" fillId="0" borderId="0"/>
    <xf numFmtId="0" fontId="41" fillId="26" borderId="0" applyNumberFormat="0" applyBorder="0" applyAlignment="0" applyProtection="0"/>
    <xf numFmtId="0" fontId="40" fillId="14" borderId="0" applyNumberFormat="0" applyBorder="0" applyAlignment="0" applyProtection="0"/>
    <xf numFmtId="0" fontId="12" fillId="0" borderId="0"/>
    <xf numFmtId="0" fontId="40" fillId="11" borderId="0" applyNumberFormat="0" applyBorder="0" applyAlignment="0" applyProtection="0"/>
    <xf numFmtId="0" fontId="12" fillId="0" borderId="0"/>
    <xf numFmtId="0" fontId="40" fillId="62" borderId="0" applyNumberFormat="0" applyBorder="0" applyAlignment="0" applyProtection="0"/>
    <xf numFmtId="0" fontId="40" fillId="58" borderId="0" applyNumberFormat="0" applyBorder="0" applyAlignment="0" applyProtection="0"/>
    <xf numFmtId="0" fontId="40" fillId="14" borderId="0" applyNumberFormat="0" applyBorder="0" applyAlignment="0" applyProtection="0"/>
    <xf numFmtId="0" fontId="37" fillId="0" borderId="0"/>
    <xf numFmtId="0" fontId="40" fillId="54"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12" fillId="0" borderId="0"/>
    <xf numFmtId="169" fontId="12" fillId="0" borderId="0"/>
    <xf numFmtId="0" fontId="37" fillId="58" borderId="0" applyNumberFormat="0" applyBorder="0" applyAlignment="0" applyProtection="0"/>
    <xf numFmtId="0" fontId="37" fillId="0" borderId="0"/>
    <xf numFmtId="0" fontId="37" fillId="14"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169" fontId="12" fillId="0" borderId="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41" fillId="79"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10" fillId="76"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10" fillId="11"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10" fillId="62"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10" fillId="31" borderId="0" applyNumberFormat="0" applyBorder="0" applyAlignment="0" applyProtection="0"/>
    <xf numFmtId="0" fontId="41" fillId="7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10" fillId="32"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10" fillId="61" borderId="0" applyNumberFormat="0" applyBorder="0" applyAlignment="0" applyProtection="0"/>
    <xf numFmtId="0" fontId="39" fillId="61" borderId="0" applyNumberFormat="0" applyBorder="0" applyAlignment="0" applyProtection="0"/>
    <xf numFmtId="0" fontId="41" fillId="76" borderId="0" applyNumberFormat="0" applyBorder="0" applyAlignment="0" applyProtection="0"/>
    <xf numFmtId="0" fontId="41" fillId="11" borderId="0" applyNumberFormat="0" applyBorder="0" applyAlignment="0" applyProtection="0"/>
    <xf numFmtId="0" fontId="41" fillId="62"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61"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12" fillId="0" borderId="0"/>
    <xf numFmtId="0" fontId="41" fillId="77" borderId="0" applyNumberFormat="0" applyBorder="0" applyAlignment="0" applyProtection="0"/>
    <xf numFmtId="0" fontId="12" fillId="0" borderId="0"/>
    <xf numFmtId="0" fontId="12" fillId="0" borderId="0"/>
    <xf numFmtId="0" fontId="66" fillId="0" borderId="1" applyNumberFormat="0" applyFill="0" applyBorder="0" applyAlignment="0" applyProtection="0">
      <alignment horizontal="right"/>
    </xf>
    <xf numFmtId="0" fontId="12" fillId="0" borderId="0"/>
    <xf numFmtId="0" fontId="12" fillId="0" borderId="0"/>
    <xf numFmtId="0" fontId="41" fillId="77"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12" fillId="0" borderId="0"/>
    <xf numFmtId="0" fontId="41" fillId="77" borderId="0" applyNumberFormat="0" applyBorder="0" applyAlignment="0" applyProtection="0"/>
    <xf numFmtId="0" fontId="43" fillId="0" borderId="0"/>
    <xf numFmtId="0" fontId="67" fillId="0" borderId="0"/>
    <xf numFmtId="0" fontId="43" fillId="0" borderId="0"/>
    <xf numFmtId="0" fontId="43" fillId="0" borderId="0"/>
    <xf numFmtId="0" fontId="41" fillId="79" borderId="0" applyNumberFormat="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37" fillId="0" borderId="0"/>
    <xf numFmtId="0" fontId="37" fillId="0" borderId="0"/>
    <xf numFmtId="0" fontId="41" fillId="79" borderId="0" applyNumberFormat="0" applyBorder="0" applyAlignment="0" applyProtection="0"/>
    <xf numFmtId="0" fontId="41" fillId="82"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41" fillId="81"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41" fillId="80" borderId="0" applyNumberFormat="0" applyBorder="0" applyAlignment="0" applyProtection="0"/>
    <xf numFmtId="0" fontId="41" fillId="79" borderId="0" applyNumberFormat="0" applyBorder="0" applyAlignment="0" applyProtection="0"/>
    <xf numFmtId="0" fontId="282" fillId="0" borderId="0"/>
    <xf numFmtId="0" fontId="41" fillId="26" borderId="0" applyNumberFormat="0" applyBorder="0" applyAlignment="0" applyProtection="0"/>
    <xf numFmtId="0" fontId="37" fillId="0" borderId="0"/>
    <xf numFmtId="0" fontId="12" fillId="0" borderId="0"/>
    <xf numFmtId="0" fontId="41" fillId="79" borderId="0" applyNumberFormat="0" applyBorder="0" applyAlignment="0" applyProtection="0"/>
    <xf numFmtId="0" fontId="12" fillId="0" borderId="0"/>
    <xf numFmtId="0" fontId="12" fillId="0" borderId="0"/>
    <xf numFmtId="0" fontId="41" fillId="77" borderId="0" applyNumberFormat="0" applyBorder="0" applyAlignment="0" applyProtection="0"/>
    <xf numFmtId="0" fontId="12" fillId="0" borderId="0"/>
    <xf numFmtId="0" fontId="41" fillId="26" borderId="0" applyNumberFormat="0" applyBorder="0" applyAlignment="0" applyProtection="0"/>
    <xf numFmtId="0" fontId="41" fillId="2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41" fillId="26" borderId="0" applyNumberFormat="0" applyBorder="0" applyAlignment="0" applyProtection="0"/>
    <xf numFmtId="0" fontId="37" fillId="0" borderId="0"/>
    <xf numFmtId="0" fontId="37" fillId="0" borderId="0"/>
    <xf numFmtId="0" fontId="41" fillId="80" borderId="0" applyNumberFormat="0" applyBorder="0" applyAlignment="0" applyProtection="0"/>
    <xf numFmtId="0" fontId="170" fillId="0" borderId="0" applyNumberFormat="0" applyFill="0" applyBorder="0" applyAlignment="0" applyProtection="0"/>
    <xf numFmtId="0" fontId="41" fillId="80" borderId="0" applyNumberFormat="0" applyBorder="0" applyAlignment="0" applyProtection="0"/>
    <xf numFmtId="0" fontId="26" fillId="0" borderId="0"/>
    <xf numFmtId="0" fontId="12" fillId="0" borderId="0"/>
    <xf numFmtId="0" fontId="26" fillId="0" borderId="0"/>
    <xf numFmtId="0" fontId="66" fillId="0" borderId="1" applyNumberFormat="0" applyFill="0" applyBorder="0" applyAlignment="0" applyProtection="0">
      <alignment horizontal="right"/>
    </xf>
    <xf numFmtId="0" fontId="12" fillId="0" borderId="0"/>
    <xf numFmtId="0" fontId="26" fillId="0" borderId="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41" fillId="80" borderId="0" applyNumberFormat="0" applyBorder="0" applyAlignment="0" applyProtection="0"/>
    <xf numFmtId="0" fontId="26" fillId="0" borderId="0"/>
    <xf numFmtId="0" fontId="12" fillId="0" borderId="0"/>
    <xf numFmtId="0" fontId="12" fillId="0" borderId="0"/>
    <xf numFmtId="0" fontId="12" fillId="0" borderId="0"/>
    <xf numFmtId="224" fontId="209" fillId="0" borderId="0">
      <protection locked="0"/>
    </xf>
    <xf numFmtId="0" fontId="12" fillId="0" borderId="0"/>
    <xf numFmtId="0" fontId="12" fillId="0" borderId="0"/>
    <xf numFmtId="0" fontId="12" fillId="0" borderId="0"/>
    <xf numFmtId="0" fontId="12" fillId="0" borderId="0"/>
    <xf numFmtId="0" fontId="12" fillId="0" borderId="0"/>
    <xf numFmtId="14" fontId="13" fillId="49" borderId="59">
      <alignment horizontal="center" vertical="center" wrapText="1"/>
    </xf>
    <xf numFmtId="0" fontId="12" fillId="0" borderId="0"/>
    <xf numFmtId="0" fontId="12" fillId="0" borderId="0"/>
    <xf numFmtId="0" fontId="12" fillId="0" borderId="0"/>
    <xf numFmtId="0" fontId="12" fillId="0" borderId="0"/>
    <xf numFmtId="0" fontId="12" fillId="0" borderId="0"/>
    <xf numFmtId="169" fontId="129" fillId="0" borderId="0"/>
    <xf numFmtId="0" fontId="168" fillId="34" borderId="4" applyNumberFormat="0" applyAlignment="0" applyProtection="0"/>
    <xf numFmtId="0" fontId="12" fillId="0" borderId="0"/>
    <xf numFmtId="0" fontId="12" fillId="0" borderId="0"/>
    <xf numFmtId="0" fontId="33" fillId="0" borderId="0"/>
    <xf numFmtId="0" fontId="12" fillId="0" borderId="0"/>
    <xf numFmtId="0" fontId="12" fillId="0" borderId="0"/>
    <xf numFmtId="0" fontId="175" fillId="0" borderId="0"/>
    <xf numFmtId="0" fontId="12" fillId="0" borderId="0"/>
    <xf numFmtId="0" fontId="12" fillId="0" borderId="0"/>
    <xf numFmtId="169" fontId="129" fillId="0" borderId="0"/>
    <xf numFmtId="0" fontId="175" fillId="0" borderId="0"/>
    <xf numFmtId="0" fontId="33" fillId="0" borderId="0"/>
    <xf numFmtId="0" fontId="12" fillId="0" borderId="0"/>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169" fontId="129" fillId="0" borderId="0"/>
    <xf numFmtId="169" fontId="129" fillId="0" borderId="0"/>
    <xf numFmtId="0" fontId="12" fillId="0" borderId="0"/>
    <xf numFmtId="0" fontId="12" fillId="0" borderId="0"/>
    <xf numFmtId="0" fontId="33" fillId="0" borderId="0"/>
    <xf numFmtId="169" fontId="130" fillId="0" borderId="0"/>
    <xf numFmtId="169" fontId="129" fillId="0" borderId="0"/>
    <xf numFmtId="169" fontId="129" fillId="0" borderId="0"/>
    <xf numFmtId="0" fontId="12" fillId="0" borderId="0"/>
    <xf numFmtId="0" fontId="12" fillId="0" borderId="0"/>
    <xf numFmtId="0" fontId="33" fillId="0" borderId="0"/>
    <xf numFmtId="0" fontId="175" fillId="0" borderId="0"/>
    <xf numFmtId="0" fontId="33" fillId="0" borderId="0"/>
    <xf numFmtId="0" fontId="175" fillId="0" borderId="0"/>
    <xf numFmtId="169" fontId="129" fillId="0" borderId="0"/>
    <xf numFmtId="0" fontId="26" fillId="0" borderId="0"/>
    <xf numFmtId="0" fontId="26" fillId="0" borderId="0"/>
    <xf numFmtId="0" fontId="12" fillId="115" borderId="25" applyNumberFormat="0" applyProtection="0">
      <alignment horizontal="left" vertical="center" indent="1"/>
    </xf>
    <xf numFmtId="14" fontId="13" fillId="49" borderId="59">
      <alignment horizontal="center" vertical="center" wrapText="1"/>
    </xf>
    <xf numFmtId="0" fontId="12" fillId="0" borderId="0"/>
    <xf numFmtId="0" fontId="12" fillId="0" borderId="0"/>
    <xf numFmtId="0" fontId="12" fillId="0" borderId="0"/>
    <xf numFmtId="0" fontId="12" fillId="0" borderId="0"/>
    <xf numFmtId="0" fontId="12" fillId="0" borderId="0"/>
    <xf numFmtId="0" fontId="37" fillId="0" borderId="0"/>
    <xf numFmtId="4" fontId="82" fillId="0" borderId="65" applyNumberFormat="0" applyProtection="0">
      <alignment horizontal="right" vertical="center"/>
    </xf>
    <xf numFmtId="0" fontId="26" fillId="0" borderId="0"/>
    <xf numFmtId="0" fontId="26" fillId="0" borderId="0"/>
    <xf numFmtId="0" fontId="158" fillId="0" borderId="0"/>
    <xf numFmtId="0" fontId="26" fillId="0" borderId="0"/>
    <xf numFmtId="0" fontId="140" fillId="0" borderId="0"/>
    <xf numFmtId="0" fontId="12" fillId="0" borderId="0"/>
    <xf numFmtId="0" fontId="41" fillId="81" borderId="0" applyNumberFormat="0" applyBorder="0" applyAlignment="0" applyProtection="0"/>
    <xf numFmtId="0" fontId="168" fillId="34" borderId="4" applyNumberFormat="0" applyAlignment="0" applyProtection="0"/>
    <xf numFmtId="0" fontId="187" fillId="0" borderId="0"/>
    <xf numFmtId="0" fontId="37" fillId="0" borderId="0"/>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256" fillId="0" borderId="0"/>
    <xf numFmtId="0" fontId="12" fillId="0" borderId="0"/>
    <xf numFmtId="0" fontId="37" fillId="0" borderId="0"/>
    <xf numFmtId="0" fontId="25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5" fillId="0" borderId="0"/>
    <xf numFmtId="0" fontId="61" fillId="3" borderId="37" applyProtection="0">
      <alignment horizontal="center" wrapText="1"/>
      <protection locked="0"/>
    </xf>
    <xf numFmtId="0" fontId="112" fillId="3" borderId="32" applyProtection="0">
      <alignment horizontal="centerContinuous"/>
      <protection locked="0"/>
    </xf>
    <xf numFmtId="0" fontId="230" fillId="0" borderId="0">
      <alignment horizontal="left"/>
    </xf>
    <xf numFmtId="0" fontId="187" fillId="0" borderId="0"/>
    <xf numFmtId="0" fontId="112" fillId="3" borderId="32" applyProtection="0">
      <alignment horizontal="centerContinuous"/>
      <protection locked="0"/>
    </xf>
    <xf numFmtId="0" fontId="37" fillId="0" borderId="0"/>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0" fontId="37" fillId="0" borderId="0"/>
    <xf numFmtId="0" fontId="187" fillId="0" borderId="0"/>
    <xf numFmtId="0" fontId="230" fillId="0" borderId="0">
      <alignment horizontal="left"/>
    </xf>
    <xf numFmtId="14" fontId="13" fillId="49" borderId="59">
      <alignment horizontal="center" vertical="center" wrapText="1"/>
    </xf>
    <xf numFmtId="0" fontId="12" fillId="0" borderId="0"/>
    <xf numFmtId="0" fontId="140" fillId="0" borderId="0"/>
    <xf numFmtId="169" fontId="12" fillId="0" borderId="0"/>
    <xf numFmtId="0" fontId="37" fillId="0" borderId="0"/>
    <xf numFmtId="14" fontId="13" fillId="49" borderId="59">
      <alignment horizontal="center" vertical="center" wrapText="1"/>
    </xf>
    <xf numFmtId="0" fontId="61" fillId="3" borderId="37" applyProtection="0">
      <alignment horizontal="center" wrapText="1"/>
      <protection locked="0"/>
    </xf>
    <xf numFmtId="0" fontId="37" fillId="0" borderId="0"/>
    <xf numFmtId="195" fontId="12" fillId="0" borderId="0" applyFont="0" applyFill="0" applyBorder="0" applyAlignment="0" applyProtection="0"/>
    <xf numFmtId="277" fontId="308"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26" fillId="0" borderId="0"/>
    <xf numFmtId="0" fontId="112" fillId="3" borderId="32" applyProtection="0">
      <alignment horizontal="centerContinuous"/>
      <protection locked="0"/>
    </xf>
    <xf numFmtId="0" fontId="26" fillId="0" borderId="0"/>
    <xf numFmtId="0" fontId="12" fillId="0" borderId="0"/>
    <xf numFmtId="0" fontId="37" fillId="0" borderId="0"/>
    <xf numFmtId="0" fontId="67" fillId="0" borderId="0"/>
    <xf numFmtId="0" fontId="12" fillId="0" borderId="0"/>
    <xf numFmtId="0" fontId="12" fillId="0" borderId="0"/>
    <xf numFmtId="38" fontId="103" fillId="88" borderId="64" applyNumberFormat="0" applyFont="0" applyAlignment="0">
      <alignment vertical="top" wrapText="1"/>
      <protection locked="0"/>
    </xf>
    <xf numFmtId="0" fontId="12" fillId="0" borderId="0"/>
    <xf numFmtId="0" fontId="209" fillId="0" borderId="0"/>
    <xf numFmtId="0" fontId="12" fillId="0" borderId="0"/>
    <xf numFmtId="0" fontId="12" fillId="0" borderId="0"/>
    <xf numFmtId="169" fontId="12" fillId="0" borderId="0"/>
    <xf numFmtId="0" fontId="12" fillId="0" borderId="0"/>
    <xf numFmtId="0" fontId="12" fillId="0" borderId="0"/>
    <xf numFmtId="0" fontId="12" fillId="0" borderId="0"/>
    <xf numFmtId="0" fontId="12" fillId="0" borderId="0"/>
    <xf numFmtId="0" fontId="170" fillId="0" borderId="0" applyNumberFormat="0" applyFill="0" applyBorder="0" applyAlignment="0" applyProtection="0"/>
    <xf numFmtId="0" fontId="12" fillId="0" borderId="0"/>
    <xf numFmtId="0" fontId="26" fillId="0" borderId="0"/>
    <xf numFmtId="0" fontId="12" fillId="0" borderId="0"/>
    <xf numFmtId="0" fontId="158" fillId="0" borderId="0"/>
    <xf numFmtId="0" fontId="26" fillId="0" borderId="0"/>
    <xf numFmtId="0" fontId="41" fillId="81" borderId="0" applyNumberFormat="0" applyBorder="0" applyAlignment="0" applyProtection="0"/>
    <xf numFmtId="0" fontId="41" fillId="81"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41" fillId="82" borderId="0" applyNumberFormat="0" applyBorder="0" applyAlignment="0" applyProtection="0"/>
    <xf numFmtId="0" fontId="198" fillId="0" borderId="2">
      <protection hidden="1"/>
    </xf>
    <xf numFmtId="0" fontId="198" fillId="0" borderId="2">
      <protection hidden="1"/>
    </xf>
    <xf numFmtId="1" fontId="44" fillId="0" borderId="0"/>
    <xf numFmtId="0" fontId="163" fillId="25" borderId="0" applyNumberFormat="0" applyBorder="0" applyAlignment="0" applyProtection="0"/>
    <xf numFmtId="0" fontId="45" fillId="15" borderId="0" applyNumberFormat="0" applyBorder="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46" fillId="18" borderId="4" applyNumberFormat="0" applyAlignment="0" applyProtection="0"/>
    <xf numFmtId="0" fontId="164" fillId="72" borderId="4" applyNumberFormat="0" applyAlignment="0" applyProtection="0"/>
    <xf numFmtId="0" fontId="53" fillId="18" borderId="4" applyNumberFormat="0" applyAlignment="0" applyProtection="0"/>
    <xf numFmtId="0" fontId="78" fillId="0" borderId="19" applyNumberFormat="0" applyFill="0" applyAlignment="0" applyProtection="0"/>
    <xf numFmtId="0" fontId="62" fillId="39" borderId="9" applyNumberFormat="0" applyAlignment="0" applyProtection="0"/>
    <xf numFmtId="0" fontId="62" fillId="26" borderId="9" applyNumberFormat="0" applyAlignment="0" applyProtection="0"/>
    <xf numFmtId="0" fontId="55" fillId="39" borderId="9" applyNumberFormat="0" applyAlignment="0" applyProtection="0"/>
    <xf numFmtId="217" fontId="204" fillId="50" borderId="0">
      <alignment horizontal="center" vertical="top" wrapText="1"/>
    </xf>
    <xf numFmtId="217" fontId="204" fillId="50" borderId="0">
      <alignment horizontal="center" vertical="top" wrapText="1"/>
    </xf>
    <xf numFmtId="0" fontId="12" fillId="0" borderId="0"/>
    <xf numFmtId="0" fontId="41" fillId="23" borderId="0" applyNumberFormat="0" applyBorder="0" applyAlignment="0" applyProtection="0"/>
    <xf numFmtId="0" fontId="41" fillId="27" borderId="0" applyNumberFormat="0" applyBorder="0" applyAlignment="0" applyProtection="0"/>
    <xf numFmtId="0" fontId="41" fillId="17"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35" borderId="0" applyNumberFormat="0" applyBorder="0" applyAlignment="0" applyProtection="0"/>
    <xf numFmtId="168" fontId="37" fillId="0" borderId="0" applyFont="0" applyFill="0" applyBorder="0" applyAlignment="0" applyProtection="0"/>
    <xf numFmtId="168" fontId="12" fillId="0" borderId="0" applyFont="0" applyFill="0" applyBorder="0" applyAlignment="0" applyProtection="0"/>
    <xf numFmtId="224" fontId="209" fillId="0" borderId="0">
      <protection locked="0"/>
    </xf>
    <xf numFmtId="0" fontId="178" fillId="0" borderId="0"/>
    <xf numFmtId="0" fontId="61" fillId="3" borderId="13">
      <alignment horizontal="center" vertical="center"/>
    </xf>
    <xf numFmtId="0" fontId="212" fillId="3" borderId="0">
      <alignment vertical="center" wrapText="1"/>
    </xf>
    <xf numFmtId="0" fontId="212" fillId="3" borderId="0">
      <alignment vertical="center" wrapText="1"/>
    </xf>
    <xf numFmtId="173" fontId="12" fillId="0" borderId="0" applyFont="0" applyFill="0" applyBorder="0" applyAlignment="0" applyProtection="0"/>
    <xf numFmtId="173" fontId="12" fillId="0" borderId="0" applyFont="0" applyFill="0" applyBorder="0" applyAlignment="0" applyProtection="0"/>
    <xf numFmtId="0" fontId="157" fillId="2" borderId="0" applyFill="0"/>
    <xf numFmtId="0" fontId="157" fillId="2" borderId="0" applyFill="0"/>
    <xf numFmtId="0" fontId="157" fillId="2" borderId="0" applyFill="0"/>
    <xf numFmtId="15" fontId="27" fillId="0" borderId="0">
      <alignment horizontal="right" vertical="center"/>
    </xf>
    <xf numFmtId="15" fontId="27" fillId="0" borderId="0">
      <alignment horizontal="right" vertical="center"/>
    </xf>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278" fontId="12"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11" fillId="0" borderId="0" applyNumberFormat="0" applyFill="0" applyBorder="0" applyAlignment="0" applyProtection="0"/>
    <xf numFmtId="0" fontId="140" fillId="0" borderId="0"/>
    <xf numFmtId="168" fontId="12" fillId="0" borderId="0" applyFont="0" applyFill="0" applyBorder="0" applyAlignment="0" applyProtection="0"/>
    <xf numFmtId="0" fontId="37" fillId="0" borderId="0"/>
    <xf numFmtId="170" fontId="12" fillId="0" borderId="0" applyFont="0" applyFill="0" applyBorder="0" applyAlignment="0" applyProtection="0"/>
    <xf numFmtId="168" fontId="12" fillId="0" borderId="0" applyFont="0" applyFill="0" applyBorder="0" applyAlignment="0" applyProtection="0"/>
    <xf numFmtId="0" fontId="61" fillId="3" borderId="37" applyProtection="0">
      <alignment horizontal="center" wrapText="1"/>
      <protection locked="0"/>
    </xf>
    <xf numFmtId="49" fontId="160" fillId="2" borderId="96" applyNumberFormat="0" applyFill="0" applyAlignment="0">
      <alignment horizontal="left"/>
    </xf>
    <xf numFmtId="49" fontId="160" fillId="2" borderId="96" applyNumberFormat="0" applyFill="0" applyAlignment="0">
      <alignment horizontal="left"/>
    </xf>
    <xf numFmtId="49" fontId="160" fillId="2" borderId="96" applyNumberFormat="0" applyFill="0" applyAlignment="0">
      <alignment horizontal="left"/>
    </xf>
    <xf numFmtId="0" fontId="112" fillId="3" borderId="32" applyProtection="0">
      <alignment horizontal="centerContinuous"/>
      <protection locked="0"/>
    </xf>
    <xf numFmtId="1" fontId="179" fillId="87" borderId="60" applyNumberFormat="0" applyBorder="0" applyAlignment="0">
      <alignment horizontal="centerContinuous" vertical="center"/>
      <protection locked="0"/>
    </xf>
    <xf numFmtId="0" fontId="112" fillId="3" borderId="32" applyProtection="0">
      <alignment horizontal="centerContinuous"/>
      <protection locked="0"/>
    </xf>
    <xf numFmtId="0" fontId="61" fillId="3" borderId="37" applyProtection="0">
      <alignment horizontal="center" wrapText="1"/>
      <protection locked="0"/>
    </xf>
    <xf numFmtId="279" fontId="65" fillId="0" borderId="0" applyFont="0" applyFill="0" applyBorder="0" applyProtection="0"/>
    <xf numFmtId="0" fontId="80" fillId="83" borderId="0" applyNumberFormat="0" applyBorder="0" applyAlignment="0" applyProtection="0"/>
    <xf numFmtId="0" fontId="81" fillId="48" borderId="0" applyNumberFormat="0" applyBorder="0" applyAlignment="0" applyProtection="0"/>
    <xf numFmtId="0" fontId="205" fillId="0" borderId="26" applyNumberFormat="0" applyFill="0" applyAlignment="0" applyProtection="0"/>
    <xf numFmtId="224" fontId="209" fillId="0" borderId="0">
      <protection locked="0"/>
    </xf>
    <xf numFmtId="0" fontId="165" fillId="0" borderId="55" applyNumberFormat="0" applyFill="0" applyAlignment="0" applyProtection="0"/>
    <xf numFmtId="0" fontId="205" fillId="0" borderId="26" applyNumberFormat="0" applyFill="0" applyAlignment="0" applyProtection="0"/>
    <xf numFmtId="0" fontId="205" fillId="0" borderId="26" applyNumberFormat="0" applyFill="0" applyAlignment="0" applyProtection="0"/>
    <xf numFmtId="0" fontId="205" fillId="0" borderId="26" applyNumberFormat="0" applyFill="0" applyAlignment="0" applyProtection="0"/>
    <xf numFmtId="224" fontId="209" fillId="0" borderId="0">
      <protection locked="0"/>
    </xf>
    <xf numFmtId="0" fontId="205" fillId="0" borderId="26" applyNumberFormat="0" applyFill="0" applyAlignment="0" applyProtection="0"/>
    <xf numFmtId="0" fontId="165" fillId="0" borderId="55" applyNumberFormat="0" applyFill="0" applyAlignment="0" applyProtection="0"/>
    <xf numFmtId="0" fontId="206" fillId="0" borderId="27" applyNumberFormat="0" applyFill="0" applyAlignment="0" applyProtection="0"/>
    <xf numFmtId="224" fontId="209" fillId="0" borderId="0">
      <protection locked="0"/>
    </xf>
    <xf numFmtId="0" fontId="166" fillId="0" borderId="27" applyNumberFormat="0" applyFill="0" applyAlignment="0" applyProtection="0"/>
    <xf numFmtId="0" fontId="206" fillId="0" borderId="27" applyNumberFormat="0" applyFill="0" applyAlignment="0" applyProtection="0"/>
    <xf numFmtId="0" fontId="206" fillId="0" borderId="27" applyNumberFormat="0" applyFill="0" applyAlignment="0" applyProtection="0"/>
    <xf numFmtId="0" fontId="206" fillId="0" borderId="27" applyNumberFormat="0" applyFill="0" applyAlignment="0" applyProtection="0"/>
    <xf numFmtId="224" fontId="209" fillId="0" borderId="0">
      <protection locked="0"/>
    </xf>
    <xf numFmtId="0" fontId="206" fillId="0" borderId="27" applyNumberFormat="0" applyFill="0" applyAlignment="0" applyProtection="0"/>
    <xf numFmtId="0" fontId="166" fillId="0" borderId="27" applyNumberFormat="0" applyFill="0" applyAlignment="0" applyProtection="0"/>
    <xf numFmtId="0" fontId="41" fillId="82" borderId="0" applyNumberFormat="0" applyBorder="0" applyAlignment="0" applyProtection="0"/>
    <xf numFmtId="0" fontId="167" fillId="0" borderId="56" applyNumberFormat="0" applyFill="0" applyAlignment="0" applyProtection="0"/>
    <xf numFmtId="0" fontId="207" fillId="0" borderId="28" applyNumberFormat="0" applyFill="0" applyAlignment="0" applyProtection="0"/>
    <xf numFmtId="0" fontId="167" fillId="0" borderId="56" applyNumberFormat="0" applyFill="0" applyAlignment="0" applyProtection="0"/>
    <xf numFmtId="0" fontId="207" fillId="0" borderId="0" applyNumberFormat="0" applyFill="0" applyBorder="0" applyAlignment="0" applyProtection="0"/>
    <xf numFmtId="0" fontId="167" fillId="0" borderId="0" applyNumberFormat="0" applyFill="0" applyBorder="0" applyAlignment="0" applyProtection="0"/>
    <xf numFmtId="0" fontId="277" fillId="0" borderId="0">
      <protection locked="0"/>
    </xf>
    <xf numFmtId="0" fontId="26" fillId="0" borderId="0"/>
    <xf numFmtId="0" fontId="222" fillId="0" borderId="0">
      <protection locked="0"/>
    </xf>
    <xf numFmtId="0" fontId="26" fillId="0" borderId="0"/>
    <xf numFmtId="0" fontId="277" fillId="0" borderId="0">
      <protection locked="0"/>
    </xf>
    <xf numFmtId="0" fontId="222" fillId="0" borderId="0">
      <protection locked="0"/>
    </xf>
    <xf numFmtId="0" fontId="312"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168" fillId="34" borderId="4" applyNumberFormat="0" applyAlignment="0" applyProtection="0"/>
    <xf numFmtId="0" fontId="314" fillId="19" borderId="4" applyNumberFormat="0" applyAlignment="0" applyProtection="0"/>
    <xf numFmtId="0" fontId="314" fillId="19" borderId="4" applyNumberFormat="0" applyAlignment="0" applyProtection="0"/>
    <xf numFmtId="0" fontId="314" fillId="19" borderId="4" applyNumberFormat="0" applyAlignment="0" applyProtection="0"/>
    <xf numFmtId="0" fontId="223" fillId="3" borderId="1">
      <alignment vertical="top" wrapText="1"/>
    </xf>
    <xf numFmtId="0" fontId="223" fillId="3" borderId="1">
      <alignment vertical="top" wrapText="1"/>
    </xf>
    <xf numFmtId="0" fontId="224" fillId="0" borderId="0"/>
    <xf numFmtId="0" fontId="39" fillId="23" borderId="0" applyNumberFormat="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26" fillId="0" borderId="0"/>
    <xf numFmtId="0" fontId="39" fillId="17" borderId="0" applyNumberFormat="0" applyBorder="0" applyAlignment="0" applyProtection="0"/>
    <xf numFmtId="0" fontId="39" fillId="17" borderId="0" applyNumberFormat="0" applyBorder="0" applyAlignment="0" applyProtection="0"/>
    <xf numFmtId="0" fontId="26" fillId="0" borderId="0"/>
    <xf numFmtId="0" fontId="39" fillId="31"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97" fillId="18" borderId="25" applyNumberFormat="0" applyAlignment="0" applyProtection="0"/>
    <xf numFmtId="0" fontId="97" fillId="18" borderId="25" applyNumberFormat="0" applyAlignment="0" applyProtection="0"/>
    <xf numFmtId="0" fontId="97" fillId="18" borderId="25" applyNumberFormat="0" applyAlignment="0" applyProtection="0"/>
    <xf numFmtId="0" fontId="26" fillId="0" borderId="0"/>
    <xf numFmtId="0" fontId="53" fillId="18" borderId="4" applyNumberFormat="0" applyAlignment="0" applyProtection="0"/>
    <xf numFmtId="0" fontId="53" fillId="18" borderId="4" applyNumberFormat="0" applyAlignment="0" applyProtection="0"/>
    <xf numFmtId="0" fontId="37" fillId="12" borderId="16" applyNumberFormat="0" applyFont="0" applyAlignment="0" applyProtection="0"/>
    <xf numFmtId="0" fontId="12" fillId="12" borderId="16" applyNumberFormat="0" applyFont="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81" fillId="48" borderId="0" applyNumberFormat="0" applyBorder="0" applyAlignment="0" applyProtection="0"/>
    <xf numFmtId="0" fontId="55" fillId="39" borderId="9" applyNumberFormat="0" applyAlignment="0" applyProtection="0"/>
    <xf numFmtId="0" fontId="202" fillId="0" borderId="19" applyNumberFormat="0" applyFill="0" applyAlignment="0" applyProtection="0"/>
    <xf numFmtId="0" fontId="169" fillId="0" borderId="22" applyNumberFormat="0" applyFill="0" applyAlignment="0" applyProtection="0"/>
    <xf numFmtId="0" fontId="45" fillId="15" borderId="0" applyNumberFormat="0" applyBorder="0" applyAlignment="0" applyProtection="0"/>
    <xf numFmtId="0" fontId="45" fillId="15" borderId="0" applyNumberFormat="0" applyBorder="0" applyAlignment="0" applyProtection="0"/>
    <xf numFmtId="0" fontId="227" fillId="0" borderId="2">
      <alignment horizontal="left"/>
      <protection locked="0"/>
    </xf>
    <xf numFmtId="0" fontId="227" fillId="0" borderId="2">
      <alignment horizontal="left"/>
      <protection locked="0"/>
    </xf>
    <xf numFmtId="280" fontId="43" fillId="50" borderId="6" applyFont="0" applyFill="0" applyBorder="0" applyAlignment="0" applyProtection="0">
      <alignment horizontal="right"/>
    </xf>
    <xf numFmtId="0" fontId="75" fillId="0" borderId="0" applyNumberForma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xf numFmtId="281" fontId="12" fillId="0" borderId="0">
      <alignment horizontal="left"/>
    </xf>
    <xf numFmtId="282" fontId="12" fillId="0" borderId="0" applyFont="0" applyFill="0" applyBorder="0" applyAlignment="0" applyProtection="0"/>
    <xf numFmtId="0" fontId="43" fillId="0" borderId="0"/>
    <xf numFmtId="216" fontId="12" fillId="0" borderId="0" applyNumberFormat="0" applyBorder="0" applyAlignment="0" applyProtection="0"/>
    <xf numFmtId="0" fontId="205" fillId="0" borderId="26"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101" fillId="30" borderId="33">
      <alignment horizontal="center" vertical="center"/>
    </xf>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37" fillId="12" borderId="16" applyNumberFormat="0" applyFont="0" applyAlignment="0" applyProtection="0"/>
    <xf numFmtId="0" fontId="205" fillId="0" borderId="26" applyNumberFormat="0" applyFill="0" applyAlignment="0" applyProtection="0"/>
    <xf numFmtId="0" fontId="205" fillId="0" borderId="26" applyNumberFormat="0" applyFill="0" applyAlignment="0" applyProtection="0"/>
    <xf numFmtId="0" fontId="206" fillId="0" borderId="27"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67" fillId="0" borderId="0"/>
    <xf numFmtId="0" fontId="12" fillId="0" borderId="0"/>
    <xf numFmtId="0" fontId="12" fillId="0" borderId="0"/>
    <xf numFmtId="0" fontId="12" fillId="0" borderId="0"/>
    <xf numFmtId="0" fontId="12" fillId="0" borderId="0"/>
    <xf numFmtId="0" fontId="107" fillId="34" borderId="0" applyNumberFormat="0" applyBorder="0" applyAlignment="0" applyProtection="0"/>
    <xf numFmtId="0" fontId="107"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2" fillId="0" borderId="0"/>
    <xf numFmtId="0" fontId="12" fillId="0" borderId="0"/>
    <xf numFmtId="169" fontId="12" fillId="0" borderId="0"/>
    <xf numFmtId="0" fontId="12" fillId="0" borderId="0"/>
    <xf numFmtId="0" fontId="12" fillId="0" borderId="0"/>
    <xf numFmtId="0" fontId="12" fillId="0" borderId="0"/>
    <xf numFmtId="0" fontId="209" fillId="0" borderId="0"/>
    <xf numFmtId="0" fontId="12" fillId="0" borderId="0"/>
    <xf numFmtId="0" fontId="12" fillId="0" borderId="0"/>
    <xf numFmtId="0" fontId="12" fillId="0" borderId="0"/>
    <xf numFmtId="0" fontId="12" fillId="0" borderId="0"/>
    <xf numFmtId="0" fontId="12" fillId="0" borderId="0"/>
    <xf numFmtId="0" fontId="65" fillId="2" borderId="0"/>
    <xf numFmtId="0" fontId="12" fillId="0" borderId="0"/>
    <xf numFmtId="0" fontId="12" fillId="0" borderId="0"/>
    <xf numFmtId="0" fontId="140" fillId="0" borderId="0"/>
    <xf numFmtId="0" fontId="37" fillId="0" borderId="0"/>
    <xf numFmtId="0" fontId="230"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43" fillId="0" borderId="0"/>
    <xf numFmtId="0" fontId="67" fillId="0" borderId="0"/>
    <xf numFmtId="0" fontId="43"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7" fillId="0" borderId="0"/>
    <xf numFmtId="0" fontId="67" fillId="0" borderId="0"/>
    <xf numFmtId="0" fontId="66" fillId="0" borderId="1" applyNumberFormat="0" applyFill="0" applyBorder="0" applyAlignment="0" applyProtection="0">
      <alignment horizontal="right"/>
    </xf>
    <xf numFmtId="0" fontId="112" fillId="3" borderId="32" applyProtection="0">
      <alignment horizontal="centerContinuous"/>
      <protection locked="0"/>
    </xf>
    <xf numFmtId="0" fontId="282" fillId="0" borderId="0"/>
    <xf numFmtId="0" fontId="174" fillId="0" borderId="0"/>
    <xf numFmtId="0" fontId="12" fillId="0" borderId="0"/>
    <xf numFmtId="0" fontId="12" fillId="0" borderId="0"/>
    <xf numFmtId="0" fontId="12" fillId="0" borderId="0"/>
    <xf numFmtId="0" fontId="82" fillId="0" borderId="0"/>
    <xf numFmtId="0" fontId="12" fillId="0" borderId="0"/>
    <xf numFmtId="0" fontId="12" fillId="0" borderId="0"/>
    <xf numFmtId="0" fontId="12" fillId="0" borderId="0"/>
    <xf numFmtId="0" fontId="67" fillId="0" borderId="0"/>
    <xf numFmtId="0" fontId="12" fillId="0" borderId="0"/>
    <xf numFmtId="0" fontId="12" fillId="0" borderId="0"/>
    <xf numFmtId="169" fontId="12" fillId="0" borderId="0"/>
    <xf numFmtId="0" fontId="12" fillId="0" borderId="0"/>
    <xf numFmtId="169" fontId="12" fillId="0" borderId="0"/>
    <xf numFmtId="0" fontId="67" fillId="0" borderId="0"/>
    <xf numFmtId="0" fontId="67" fillId="0" borderId="0"/>
    <xf numFmtId="0" fontId="12" fillId="0" borderId="0"/>
    <xf numFmtId="0" fontId="43"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05" fontId="12" fillId="0" borderId="0"/>
    <xf numFmtId="0" fontId="12" fillId="0" borderId="0"/>
    <xf numFmtId="232" fontId="12" fillId="0" borderId="0" applyFont="0"/>
    <xf numFmtId="232" fontId="12" fillId="0" borderId="0" applyFont="0"/>
    <xf numFmtId="37" fontId="27" fillId="0" borderId="0">
      <alignment horizontal="right" vertical="center"/>
    </xf>
    <xf numFmtId="37" fontId="27" fillId="0" borderId="0">
      <alignment horizontal="right" vertical="center"/>
    </xf>
    <xf numFmtId="37" fontId="27" fillId="0" borderId="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37" fillId="12" borderId="16" applyNumberFormat="0" applyFont="0" applyAlignment="0" applyProtection="0"/>
    <xf numFmtId="0" fontId="76" fillId="0" borderId="0" applyNumberFormat="0" applyFill="0" applyBorder="0" applyAlignment="0" applyProtection="0"/>
    <xf numFmtId="0" fontId="148" fillId="72" borderId="25" applyNumberFormat="0" applyAlignment="0" applyProtection="0"/>
    <xf numFmtId="0" fontId="97" fillId="18" borderId="25" applyNumberFormat="0" applyAlignment="0" applyProtection="0"/>
    <xf numFmtId="0" fontId="148" fillId="72" borderId="25" applyNumberFormat="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75" fillId="0" borderId="0" applyNumberFormat="0" applyFill="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202" fillId="0" borderId="19" applyNumberFormat="0" applyFill="0" applyAlignment="0" applyProtection="0"/>
    <xf numFmtId="0" fontId="202" fillId="0" borderId="19" applyNumberFormat="0" applyFill="0" applyAlignment="0" applyProtection="0"/>
    <xf numFmtId="0" fontId="12" fillId="12" borderId="16" applyNumberFormat="0" applyFont="0" applyAlignment="0" applyProtection="0"/>
    <xf numFmtId="0" fontId="12" fillId="12" borderId="16" applyNumberFormat="0" applyFont="0" applyAlignment="0" applyProtection="0"/>
    <xf numFmtId="0" fontId="202" fillId="0" borderId="19" applyNumberFormat="0" applyFill="0" applyAlignment="0" applyProtection="0"/>
    <xf numFmtId="0" fontId="55" fillId="39" borderId="9" applyNumberFormat="0" applyAlignment="0" applyProtection="0"/>
    <xf numFmtId="0" fontId="55" fillId="39" borderId="9" applyNumberFormat="0" applyAlignment="0" applyProtection="0"/>
    <xf numFmtId="0" fontId="55" fillId="39" borderId="9" applyNumberFormat="0" applyAlignment="0" applyProtection="0"/>
    <xf numFmtId="0" fontId="53" fillId="18" borderId="4" applyNumberFormat="0" applyAlignment="0" applyProtection="0"/>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45" fillId="15" borderId="0" applyNumberFormat="0" applyBorder="0" applyAlignment="0" applyProtection="0"/>
    <xf numFmtId="4" fontId="51" fillId="59" borderId="25" applyNumberFormat="0" applyProtection="0">
      <alignment vertical="center"/>
    </xf>
    <xf numFmtId="4" fontId="117" fillId="59" borderId="40" applyNumberFormat="0" applyProtection="0">
      <alignment vertical="center"/>
    </xf>
    <xf numFmtId="4" fontId="120" fillId="59" borderId="25" applyNumberFormat="0" applyProtection="0">
      <alignment vertical="center"/>
    </xf>
    <xf numFmtId="4" fontId="116" fillId="59" borderId="40" applyNumberFormat="0" applyProtection="0">
      <alignment horizontal="left" vertical="center" indent="1"/>
    </xf>
    <xf numFmtId="4" fontId="51" fillId="59" borderId="25" applyNumberFormat="0" applyProtection="0">
      <alignment horizontal="left" vertical="center" indent="1"/>
    </xf>
    <xf numFmtId="4" fontId="51" fillId="59" borderId="25" applyNumberFormat="0" applyProtection="0">
      <alignment horizontal="left" vertical="center" indent="1"/>
    </xf>
    <xf numFmtId="4" fontId="51" fillId="59" borderId="25" applyNumberFormat="0" applyProtection="0">
      <alignment horizontal="left" vertical="center" indent="1"/>
    </xf>
    <xf numFmtId="4" fontId="116" fillId="60" borderId="0" applyNumberFormat="0" applyProtection="0">
      <alignment horizontal="left" vertical="center" indent="1"/>
    </xf>
    <xf numFmtId="4" fontId="116" fillId="60" borderId="0"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4" fontId="51" fillId="116" borderId="25" applyNumberFormat="0" applyProtection="0">
      <alignment horizontal="right" vertical="center"/>
    </xf>
    <xf numFmtId="4" fontId="51" fillId="113" borderId="25" applyNumberFormat="0" applyProtection="0">
      <alignment horizontal="right" vertical="center"/>
    </xf>
    <xf numFmtId="4" fontId="51" fillId="117" borderId="25" applyNumberFormat="0" applyProtection="0">
      <alignment horizontal="right" vertical="center"/>
    </xf>
    <xf numFmtId="4" fontId="51" fillId="71" borderId="25" applyNumberFormat="0" applyProtection="0">
      <alignment horizontal="right" vertical="center"/>
    </xf>
    <xf numFmtId="4" fontId="51" fillId="114" borderId="25" applyNumberFormat="0" applyProtection="0">
      <alignment horizontal="right" vertical="center"/>
    </xf>
    <xf numFmtId="4" fontId="51" fillId="118" borderId="25" applyNumberFormat="0" applyProtection="0">
      <alignment horizontal="right" vertical="center"/>
    </xf>
    <xf numFmtId="4" fontId="51" fillId="91" borderId="25" applyNumberFormat="0" applyProtection="0">
      <alignment horizontal="right" vertical="center"/>
    </xf>
    <xf numFmtId="4" fontId="51" fillId="119" borderId="25" applyNumberFormat="0" applyProtection="0">
      <alignment horizontal="right" vertical="center"/>
    </xf>
    <xf numFmtId="4" fontId="51" fillId="70" borderId="25" applyNumberFormat="0" applyProtection="0">
      <alignment horizontal="right" vertical="center"/>
    </xf>
    <xf numFmtId="4" fontId="116" fillId="120" borderId="25" applyNumberFormat="0" applyProtection="0">
      <alignment horizontal="left" vertical="center" indent="1"/>
    </xf>
    <xf numFmtId="4" fontId="51" fillId="87" borderId="79" applyNumberFormat="0" applyProtection="0">
      <alignment horizontal="left" vertical="center" indent="1"/>
    </xf>
    <xf numFmtId="4" fontId="118" fillId="64" borderId="0" applyNumberFormat="0" applyProtection="0">
      <alignment horizontal="left" vertical="center" indent="1"/>
    </xf>
    <xf numFmtId="0" fontId="43"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4" fontId="51" fillId="87" borderId="25" applyNumberFormat="0" applyProtection="0">
      <alignment horizontal="left" vertical="center" indent="1"/>
    </xf>
    <xf numFmtId="4" fontId="28" fillId="41" borderId="0" applyNumberFormat="0" applyProtection="0">
      <alignment horizontal="left" vertical="center" indent="1"/>
    </xf>
    <xf numFmtId="4" fontId="28" fillId="87" borderId="25" applyNumberFormat="0" applyProtection="0">
      <alignment horizontal="left" vertical="center" indent="1"/>
    </xf>
    <xf numFmtId="4" fontId="28" fillId="87" borderId="25" applyNumberFormat="0" applyProtection="0">
      <alignment horizontal="left" vertical="center" indent="1"/>
    </xf>
    <xf numFmtId="4" fontId="28" fillId="87" borderId="25" applyNumberFormat="0" applyProtection="0">
      <alignment horizontal="left" vertical="center" indent="1"/>
    </xf>
    <xf numFmtId="4" fontId="28" fillId="60" borderId="0" applyNumberFormat="0" applyProtection="0">
      <alignment horizontal="left" vertical="center" indent="1"/>
    </xf>
    <xf numFmtId="4" fontId="28" fillId="60" borderId="0" applyNumberFormat="0" applyProtection="0">
      <alignment horizontal="left" vertical="center" indent="1"/>
    </xf>
    <xf numFmtId="4" fontId="51" fillId="85" borderId="25" applyNumberFormat="0" applyProtection="0">
      <alignment horizontal="left" vertical="center" indent="1"/>
    </xf>
    <xf numFmtId="4" fontId="28" fillId="60" borderId="0" applyNumberFormat="0" applyProtection="0">
      <alignment horizontal="left" vertical="center" indent="1"/>
    </xf>
    <xf numFmtId="4" fontId="28" fillId="85" borderId="25" applyNumberFormat="0" applyProtection="0">
      <alignment horizontal="left" vertical="center" indent="1"/>
    </xf>
    <xf numFmtId="4" fontId="28" fillId="85" borderId="25" applyNumberFormat="0" applyProtection="0">
      <alignment horizontal="left" vertical="center" indent="1"/>
    </xf>
    <xf numFmtId="0" fontId="12" fillId="64" borderId="40" applyNumberFormat="0" applyProtection="0">
      <alignment horizontal="left" vertical="center" indent="1"/>
    </xf>
    <xf numFmtId="0" fontId="12" fillId="64" borderId="40" applyNumberFormat="0" applyProtection="0">
      <alignment horizontal="left" vertical="center" indent="1"/>
    </xf>
    <xf numFmtId="0" fontId="12" fillId="64" borderId="4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top" indent="1"/>
    </xf>
    <xf numFmtId="0" fontId="12" fillId="64" borderId="40" applyNumberFormat="0" applyProtection="0">
      <alignment horizontal="left" vertical="top" indent="1"/>
    </xf>
    <xf numFmtId="0" fontId="12" fillId="85" borderId="25" applyNumberFormat="0" applyProtection="0">
      <alignment horizontal="left" vertical="center" indent="1"/>
    </xf>
    <xf numFmtId="0" fontId="12" fillId="60" borderId="40" applyNumberFormat="0" applyProtection="0">
      <alignment horizontal="left" vertical="center" indent="1"/>
    </xf>
    <xf numFmtId="0" fontId="12" fillId="60" borderId="40" applyNumberFormat="0" applyProtection="0">
      <alignment horizontal="left" vertical="center" indent="1"/>
    </xf>
    <xf numFmtId="0" fontId="12" fillId="60" borderId="40" applyNumberFormat="0" applyProtection="0">
      <alignment horizontal="left" vertical="center" indent="1"/>
    </xf>
    <xf numFmtId="0" fontId="12" fillId="84" borderId="25" applyNumberFormat="0" applyProtection="0">
      <alignment horizontal="left" vertical="center" indent="1"/>
    </xf>
    <xf numFmtId="0" fontId="12" fillId="60" borderId="40" applyNumberFormat="0" applyProtection="0">
      <alignment horizontal="left" vertical="top" indent="1"/>
    </xf>
    <xf numFmtId="0" fontId="12" fillId="60" borderId="40" applyNumberFormat="0" applyProtection="0">
      <alignment horizontal="left" vertical="top" indent="1"/>
    </xf>
    <xf numFmtId="0" fontId="12" fillId="84" borderId="25" applyNumberFormat="0" applyProtection="0">
      <alignment horizontal="left" vertical="center" indent="1"/>
    </xf>
    <xf numFmtId="0" fontId="12" fillId="65" borderId="40" applyNumberFormat="0" applyProtection="0">
      <alignment horizontal="left" vertical="center" indent="1"/>
    </xf>
    <xf numFmtId="0" fontId="12" fillId="65" borderId="40" applyNumberFormat="0" applyProtection="0">
      <alignment horizontal="left" vertical="center" indent="1"/>
    </xf>
    <xf numFmtId="0" fontId="12" fillId="65" borderId="40" applyNumberFormat="0" applyProtection="0">
      <alignment horizontal="left" vertical="center" indent="1"/>
    </xf>
    <xf numFmtId="0" fontId="12" fillId="3" borderId="25" applyNumberFormat="0" applyProtection="0">
      <alignment horizontal="left" vertical="center" indent="1"/>
    </xf>
    <xf numFmtId="0" fontId="12" fillId="65" borderId="40" applyNumberFormat="0" applyProtection="0">
      <alignment horizontal="left" vertical="top" indent="1"/>
    </xf>
    <xf numFmtId="0" fontId="12" fillId="65" borderId="40" applyNumberFormat="0" applyProtection="0">
      <alignment horizontal="left" vertical="top" indent="1"/>
    </xf>
    <xf numFmtId="0" fontId="12" fillId="3" borderId="25" applyNumberFormat="0" applyProtection="0">
      <alignment horizontal="left" vertical="center" indent="1"/>
    </xf>
    <xf numFmtId="0" fontId="12" fillId="66" borderId="40" applyNumberFormat="0" applyProtection="0">
      <alignment horizontal="left" vertical="center" indent="1"/>
    </xf>
    <xf numFmtId="0" fontId="12" fillId="66" borderId="40" applyNumberFormat="0" applyProtection="0">
      <alignment horizontal="left" vertical="center" indent="1"/>
    </xf>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66" borderId="40" applyNumberFormat="0" applyProtection="0">
      <alignment horizontal="left" vertical="top" indent="1"/>
    </xf>
    <xf numFmtId="0" fontId="12" fillId="66" borderId="40" applyNumberFormat="0" applyProtection="0">
      <alignment horizontal="left" vertical="top" indent="1"/>
    </xf>
    <xf numFmtId="0" fontId="12" fillId="115" borderId="25" applyNumberFormat="0" applyProtection="0">
      <alignment horizontal="left" vertical="center" indent="1"/>
    </xf>
    <xf numFmtId="0" fontId="67" fillId="0" borderId="0"/>
    <xf numFmtId="4" fontId="51" fillId="50" borderId="40" applyNumberFormat="0" applyProtection="0">
      <alignment vertical="center"/>
    </xf>
    <xf numFmtId="4" fontId="51" fillId="50" borderId="25" applyNumberFormat="0" applyProtection="0">
      <alignment vertical="center"/>
    </xf>
    <xf numFmtId="4" fontId="120" fillId="50" borderId="40" applyNumberFormat="0" applyProtection="0">
      <alignment vertical="center"/>
    </xf>
    <xf numFmtId="4" fontId="120" fillId="50" borderId="25" applyNumberFormat="0" applyProtection="0">
      <alignment vertical="center"/>
    </xf>
    <xf numFmtId="4" fontId="51" fillId="50" borderId="40" applyNumberFormat="0" applyProtection="0">
      <alignment horizontal="left" vertical="center" indent="1"/>
    </xf>
    <xf numFmtId="4" fontId="51" fillId="50" borderId="25" applyNumberFormat="0" applyProtection="0">
      <alignment horizontal="left" vertical="center" indent="1"/>
    </xf>
    <xf numFmtId="0" fontId="51" fillId="50" borderId="40" applyNumberFormat="0" applyProtection="0">
      <alignment horizontal="left" vertical="top" indent="1"/>
    </xf>
    <xf numFmtId="4" fontId="51" fillId="50" borderId="25" applyNumberFormat="0" applyProtection="0">
      <alignment horizontal="left" vertical="center" indent="1"/>
    </xf>
    <xf numFmtId="4" fontId="51" fillId="87" borderId="25" applyNumberFormat="0" applyProtection="0">
      <alignment horizontal="right" vertical="center"/>
    </xf>
    <xf numFmtId="4" fontId="51" fillId="87" borderId="25" applyNumberFormat="0" applyProtection="0">
      <alignment horizontal="right" vertical="center"/>
    </xf>
    <xf numFmtId="4" fontId="120" fillId="87" borderId="25" applyNumberFormat="0" applyProtection="0">
      <alignment horizontal="right" vertical="center"/>
    </xf>
    <xf numFmtId="0" fontId="12" fillId="115" borderId="25" applyNumberFormat="0" applyProtection="0">
      <alignment horizontal="left" vertical="center" indent="1"/>
    </xf>
    <xf numFmtId="0" fontId="43"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273" fillId="0" borderId="0"/>
    <xf numFmtId="4" fontId="121" fillId="67" borderId="0" applyNumberFormat="0" applyProtection="0">
      <alignment horizontal="left" vertical="center" indent="1"/>
    </xf>
    <xf numFmtId="0" fontId="267" fillId="0" borderId="0"/>
    <xf numFmtId="0" fontId="267" fillId="0" borderId="0"/>
    <xf numFmtId="4" fontId="122" fillId="87" borderId="25" applyNumberFormat="0" applyProtection="0">
      <alignment horizontal="right" vertical="center"/>
    </xf>
    <xf numFmtId="49" fontId="125" fillId="69" borderId="43"/>
    <xf numFmtId="49" fontId="125" fillId="69" borderId="0"/>
    <xf numFmtId="0" fontId="108" fillId="56" borderId="0" applyNumberFormat="0" applyBorder="0" applyAlignment="0" applyProtection="0"/>
    <xf numFmtId="0" fontId="45" fillId="15" borderId="0" applyNumberFormat="0" applyBorder="0" applyAlignment="0" applyProtection="0"/>
    <xf numFmtId="0" fontId="315" fillId="0" borderId="0" applyNumberFormat="0" applyFill="0" applyBorder="0" applyAlignment="0" applyProtection="0">
      <alignment vertical="top"/>
      <protection locked="0"/>
    </xf>
    <xf numFmtId="0" fontId="114" fillId="0" borderId="52" applyNumberFormat="0" applyFill="0" applyAlignment="0" applyProtection="0"/>
    <xf numFmtId="0" fontId="12" fillId="0" borderId="0"/>
    <xf numFmtId="0" fontId="12" fillId="0" borderId="0"/>
    <xf numFmtId="0" fontId="12" fillId="0" borderId="0"/>
    <xf numFmtId="0" fontId="43" fillId="0" borderId="0"/>
    <xf numFmtId="0" fontId="12" fillId="0" borderId="0"/>
    <xf numFmtId="0" fontId="28" fillId="0" borderId="0">
      <alignment vertical="top"/>
    </xf>
    <xf numFmtId="169" fontId="129" fillId="0" borderId="0"/>
    <xf numFmtId="169" fontId="129" fillId="0" borderId="0"/>
    <xf numFmtId="169" fontId="130" fillId="0" borderId="0"/>
    <xf numFmtId="0" fontId="37" fillId="0" borderId="0"/>
    <xf numFmtId="0" fontId="53" fillId="18" borderId="4" applyNumberFormat="0" applyAlignment="0" applyProtection="0"/>
    <xf numFmtId="9" fontId="12" fillId="0" borderId="0" applyFont="0" applyFill="0" applyBorder="0" applyAlignment="0" applyProtection="0"/>
    <xf numFmtId="9" fontId="67" fillId="0" borderId="0" applyFont="0" applyFill="0" applyBorder="0" applyAlignment="0" applyProtection="0"/>
    <xf numFmtId="0" fontId="12" fillId="0" borderId="0"/>
    <xf numFmtId="0" fontId="140" fillId="0" borderId="0"/>
    <xf numFmtId="0" fontId="175" fillId="0" borderId="0"/>
    <xf numFmtId="1" fontId="44" fillId="0" borderId="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76" fillId="0" borderId="0" applyNumberFormat="0" applyFill="0" applyBorder="0" applyAlignment="0" applyProtection="0"/>
    <xf numFmtId="0" fontId="12" fillId="0" borderId="0" applyNumberFormat="0">
      <alignment wrapText="1"/>
    </xf>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46" fillId="0" borderId="0" applyNumberFormat="0" applyFill="0" applyBorder="0" applyAlignment="0" applyProtection="0"/>
    <xf numFmtId="0" fontId="98" fillId="0" borderId="26" applyNumberFormat="0" applyFill="0" applyAlignment="0" applyProtection="0"/>
    <xf numFmtId="0" fontId="99" fillId="0" borderId="27" applyNumberFormat="0" applyFill="0" applyAlignment="0" applyProtection="0"/>
    <xf numFmtId="0" fontId="100" fillId="0" borderId="28" applyNumberFormat="0" applyFill="0" applyAlignment="0" applyProtection="0"/>
    <xf numFmtId="0" fontId="100" fillId="0" borderId="0" applyNumberFormat="0" applyFill="0" applyBorder="0" applyAlignment="0" applyProtection="0"/>
    <xf numFmtId="0" fontId="170" fillId="0" borderId="0" applyNumberFormat="0" applyFill="0" applyBorder="0" applyAlignment="0" applyProtection="0"/>
    <xf numFmtId="0" fontId="236" fillId="18" borderId="2"/>
    <xf numFmtId="0" fontId="236" fillId="18" borderId="2"/>
    <xf numFmtId="0" fontId="114" fillId="0" borderId="52" applyNumberFormat="0" applyFill="0" applyAlignment="0" applyProtection="0"/>
    <xf numFmtId="0" fontId="316" fillId="0" borderId="68">
      <protection locked="0"/>
    </xf>
    <xf numFmtId="0" fontId="316" fillId="0" borderId="68">
      <protection locked="0"/>
    </xf>
    <xf numFmtId="0" fontId="316" fillId="0" borderId="68">
      <protection locked="0"/>
    </xf>
    <xf numFmtId="0" fontId="316" fillId="0" borderId="68">
      <protection locked="0"/>
    </xf>
    <xf numFmtId="0" fontId="237" fillId="0" borderId="68">
      <protection locked="0"/>
    </xf>
    <xf numFmtId="0" fontId="69" fillId="0" borderId="57" applyNumberFormat="0" applyFill="0" applyAlignment="0" applyProtection="0"/>
    <xf numFmtId="0" fontId="114" fillId="0" borderId="52" applyNumberFormat="0" applyFill="0" applyAlignment="0" applyProtection="0"/>
    <xf numFmtId="0" fontId="237" fillId="0" borderId="68">
      <protection locked="0"/>
    </xf>
    <xf numFmtId="0" fontId="69" fillId="0" borderId="57" applyNumberFormat="0" applyFill="0" applyAlignment="0" applyProtection="0"/>
    <xf numFmtId="0" fontId="69"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47" fillId="19" borderId="4" applyNumberFormat="0" applyAlignment="0" applyProtection="0"/>
    <xf numFmtId="0" fontId="47" fillId="19" borderId="4" applyNumberFormat="0" applyAlignment="0" applyProtection="0"/>
    <xf numFmtId="0" fontId="183" fillId="89" borderId="64" applyNumberFormat="0" applyAlignment="0"/>
    <xf numFmtId="0" fontId="183" fillId="89" borderId="64" applyNumberFormat="0" applyAlignment="0"/>
    <xf numFmtId="0" fontId="183" fillId="89" borderId="64" applyNumberFormat="0" applyAlignment="0"/>
    <xf numFmtId="0" fontId="183" fillId="89" borderId="64" applyNumberFormat="0" applyAlignment="0"/>
    <xf numFmtId="0" fontId="184" fillId="90" borderId="64" applyNumberFormat="0" applyFont="0" applyAlignment="0"/>
    <xf numFmtId="0" fontId="184" fillId="90" borderId="64" applyNumberFormat="0" applyFont="0" applyAlignment="0"/>
    <xf numFmtId="0" fontId="184" fillId="90" borderId="64" applyNumberFormat="0" applyFont="0" applyAlignment="0"/>
    <xf numFmtId="0" fontId="184" fillId="90" borderId="64" applyNumberFormat="0" applyFont="0" applyAlignment="0"/>
    <xf numFmtId="0" fontId="113" fillId="15" borderId="0" applyNumberFormat="0" applyBorder="0" applyAlignment="0" applyProtection="0"/>
    <xf numFmtId="0" fontId="80" fillId="48" borderId="0" applyNumberFormat="0" applyBorder="0" applyAlignment="0" applyProtection="0"/>
    <xf numFmtId="283" fontId="12" fillId="0" borderId="0" applyFont="0" applyFill="0" applyBorder="0" applyAlignment="0" applyProtection="0"/>
    <xf numFmtId="0" fontId="47" fillId="19" borderId="4" applyNumberFormat="0" applyAlignment="0" applyProtection="0"/>
    <xf numFmtId="0" fontId="114" fillId="0" borderId="52" applyNumberFormat="0" applyFill="0" applyAlignment="0" applyProtection="0"/>
    <xf numFmtId="0" fontId="47" fillId="19" borderId="4" applyNumberFormat="0" applyAlignment="0" applyProtection="0"/>
    <xf numFmtId="0" fontId="53" fillId="18" borderId="4" applyNumberFormat="0" applyAlignment="0" applyProtection="0"/>
    <xf numFmtId="0" fontId="97" fillId="18" borderId="25"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150" fillId="0" borderId="0" applyNumberFormat="0" applyFill="0" applyBorder="0" applyAlignment="0" applyProtection="0"/>
    <xf numFmtId="1" fontId="12" fillId="0" borderId="0">
      <alignment horizontal="center"/>
    </xf>
    <xf numFmtId="1" fontId="12" fillId="0" borderId="0">
      <alignment horizontal="center"/>
    </xf>
    <xf numFmtId="0" fontId="45" fillId="15" borderId="0" applyNumberFormat="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12" fillId="0" borderId="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277" fillId="0" borderId="0">
      <protection locked="0"/>
    </xf>
    <xf numFmtId="0" fontId="277" fillId="0" borderId="0">
      <protection locked="0"/>
    </xf>
    <xf numFmtId="0" fontId="47" fillId="19" borderId="4" applyNumberFormat="0" applyAlignment="0" applyProtection="0"/>
    <xf numFmtId="0" fontId="283" fillId="0" borderId="0"/>
    <xf numFmtId="0" fontId="12" fillId="0" borderId="0"/>
    <xf numFmtId="0" fontId="12" fillId="0" borderId="0"/>
    <xf numFmtId="4" fontId="28" fillId="85" borderId="25" applyNumberFormat="0" applyProtection="0">
      <alignment horizontal="left" vertical="center" indent="1"/>
    </xf>
    <xf numFmtId="0" fontId="12" fillId="85" borderId="25" applyNumberFormat="0" applyProtection="0">
      <alignment horizontal="left" vertical="center" indent="1"/>
    </xf>
    <xf numFmtId="0" fontId="12" fillId="84" borderId="25" applyNumberFormat="0" applyProtection="0">
      <alignment horizontal="left" vertical="center" indent="1"/>
    </xf>
    <xf numFmtId="0" fontId="12" fillId="84" borderId="25" applyNumberFormat="0" applyProtection="0">
      <alignment horizontal="left" vertical="center" indent="1"/>
    </xf>
    <xf numFmtId="0" fontId="12" fillId="3" borderId="25" applyNumberFormat="0" applyProtection="0">
      <alignment horizontal="left" vertical="center" indent="1"/>
    </xf>
    <xf numFmtId="0" fontId="12" fillId="3"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center" vertical="center" wrapText="1"/>
    </xf>
    <xf numFmtId="0" fontId="170" fillId="0" borderId="0" applyNumberFormat="0" applyFill="0" applyBorder="0" applyAlignment="0" applyProtection="0"/>
    <xf numFmtId="0" fontId="316" fillId="0" borderId="68">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224" fontId="209" fillId="0" borderId="0">
      <protection locked="0"/>
    </xf>
    <xf numFmtId="229" fontId="209" fillId="0" borderId="0">
      <protection locked="0"/>
    </xf>
    <xf numFmtId="0" fontId="12" fillId="0" borderId="0"/>
    <xf numFmtId="0" fontId="12" fillId="0" borderId="0"/>
    <xf numFmtId="169" fontId="12" fillId="0" borderId="0"/>
    <xf numFmtId="0" fontId="12" fillId="0" borderId="0"/>
    <xf numFmtId="0" fontId="12" fillId="0" borderId="0"/>
    <xf numFmtId="0" fontId="209" fillId="0" borderId="0"/>
    <xf numFmtId="0" fontId="12" fillId="0" borderId="0"/>
    <xf numFmtId="0" fontId="12" fillId="0" borderId="0"/>
    <xf numFmtId="0" fontId="12" fillId="0" borderId="0"/>
    <xf numFmtId="0" fontId="14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67" fillId="0" borderId="0"/>
    <xf numFmtId="0" fontId="43" fillId="0" borderId="0"/>
    <xf numFmtId="0" fontId="67" fillId="0" borderId="0"/>
    <xf numFmtId="0" fontId="43"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26" fillId="0" borderId="0"/>
    <xf numFmtId="0" fontId="112" fillId="3" borderId="32" applyProtection="0">
      <alignment horizontal="centerContinuous"/>
      <protection locked="0"/>
    </xf>
    <xf numFmtId="0" fontId="26" fillId="0" borderId="0"/>
    <xf numFmtId="0" fontId="26" fillId="0" borderId="0"/>
    <xf numFmtId="0" fontId="26" fillId="0" borderId="0"/>
    <xf numFmtId="0" fontId="26" fillId="0" borderId="0"/>
    <xf numFmtId="0" fontId="37" fillId="0"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87" fillId="0" borderId="0"/>
    <xf numFmtId="0" fontId="230" fillId="0" borderId="0">
      <alignment horizontal="left"/>
    </xf>
    <xf numFmtId="0" fontId="12" fillId="0" borderId="0"/>
    <xf numFmtId="0" fontId="140" fillId="0" borderId="0"/>
    <xf numFmtId="0" fontId="37" fillId="0" borderId="0"/>
    <xf numFmtId="0" fontId="158" fillId="0" borderId="0"/>
    <xf numFmtId="0" fontId="41" fillId="80" borderId="0" applyNumberFormat="0" applyBorder="0" applyAlignment="0" applyProtection="0"/>
    <xf numFmtId="0" fontId="41" fillId="26"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26" fillId="0" borderId="0"/>
    <xf numFmtId="0" fontId="26" fillId="0" borderId="0"/>
    <xf numFmtId="0" fontId="37" fillId="0" borderId="0"/>
    <xf numFmtId="0" fontId="112" fillId="3" borderId="32" applyProtection="0">
      <alignment horizontal="centerContinuous"/>
      <protection locked="0"/>
    </xf>
    <xf numFmtId="0" fontId="66" fillId="0" borderId="1" applyNumberFormat="0" applyFill="0" applyBorder="0" applyAlignment="0" applyProtection="0">
      <alignment horizontal="right"/>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0" fontId="26" fillId="0" borderId="0"/>
    <xf numFmtId="0" fontId="37" fillId="0" borderId="0"/>
    <xf numFmtId="0" fontId="37" fillId="0" borderId="0"/>
    <xf numFmtId="0" fontId="37" fillId="0" borderId="0"/>
    <xf numFmtId="0" fontId="12" fillId="0" borderId="0"/>
    <xf numFmtId="0" fontId="37" fillId="0" borderId="0"/>
    <xf numFmtId="0" fontId="140" fillId="0" borderId="0"/>
    <xf numFmtId="0" fontId="12" fillId="0" borderId="0"/>
    <xf numFmtId="0" fontId="37" fillId="0" borderId="0"/>
    <xf numFmtId="0" fontId="12" fillId="0" borderId="0"/>
    <xf numFmtId="0" fontId="12" fillId="0" borderId="0"/>
    <xf numFmtId="0" fontId="12" fillId="0" borderId="0"/>
    <xf numFmtId="0" fontId="12" fillId="0" borderId="0"/>
    <xf numFmtId="0" fontId="37" fillId="0" borderId="0"/>
    <xf numFmtId="0" fontId="12" fillId="0" borderId="0"/>
    <xf numFmtId="0" fontId="140" fillId="0" borderId="0"/>
    <xf numFmtId="0" fontId="37" fillId="0" borderId="0"/>
    <xf numFmtId="0" fontId="12" fillId="0" borderId="0"/>
    <xf numFmtId="0" fontId="37" fillId="0" borderId="0"/>
    <xf numFmtId="0" fontId="37" fillId="0" borderId="0"/>
    <xf numFmtId="0" fontId="37" fillId="0" borderId="0"/>
    <xf numFmtId="0" fontId="26" fillId="0" borderId="0"/>
    <xf numFmtId="0" fontId="37"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6" fillId="0" borderId="1" applyNumberFormat="0" applyFill="0" applyBorder="0" applyAlignment="0" applyProtection="0">
      <alignment horizontal="right"/>
    </xf>
    <xf numFmtId="0" fontId="26" fillId="0" borderId="0"/>
    <xf numFmtId="0" fontId="26" fillId="0" borderId="0"/>
    <xf numFmtId="0" fontId="26" fillId="0" borderId="0"/>
    <xf numFmtId="0" fontId="158" fillId="0" borderId="0"/>
    <xf numFmtId="174" fontId="26" fillId="0" borderId="0" applyFont="0" applyFill="0" applyBorder="0" applyAlignment="0" applyProtection="0"/>
    <xf numFmtId="0" fontId="12" fillId="0" borderId="0"/>
    <xf numFmtId="169" fontId="12" fillId="0" borderId="0"/>
    <xf numFmtId="0" fontId="26" fillId="0" borderId="0"/>
    <xf numFmtId="0" fontId="140" fillId="0" borderId="0"/>
    <xf numFmtId="0" fontId="12" fillId="0" borderId="0"/>
    <xf numFmtId="0" fontId="12" fillId="0" borderId="0"/>
    <xf numFmtId="0" fontId="12" fillId="0" borderId="0"/>
    <xf numFmtId="0" fontId="12" fillId="0" borderId="0"/>
    <xf numFmtId="0" fontId="67" fillId="0" borderId="0"/>
    <xf numFmtId="0" fontId="67" fillId="0" borderId="0"/>
    <xf numFmtId="0" fontId="67" fillId="0" borderId="0"/>
    <xf numFmtId="0" fontId="43" fillId="0" borderId="0"/>
    <xf numFmtId="0" fontId="43" fillId="0" borderId="0"/>
    <xf numFmtId="0" fontId="43" fillId="0" borderId="0"/>
    <xf numFmtId="169" fontId="12" fillId="0" borderId="0"/>
    <xf numFmtId="0" fontId="12" fillId="0" borderId="0"/>
    <xf numFmtId="0" fontId="12" fillId="0" borderId="0"/>
    <xf numFmtId="229" fontId="209" fillId="0" borderId="0">
      <protection locked="0"/>
    </xf>
    <xf numFmtId="14" fontId="13" fillId="49" borderId="59">
      <alignment horizontal="center" vertical="center" wrapText="1"/>
    </xf>
    <xf numFmtId="0" fontId="230" fillId="0" borderId="0">
      <alignment horizontal="left"/>
    </xf>
    <xf numFmtId="0" fontId="187" fillId="0" borderId="0"/>
    <xf numFmtId="0" fontId="37"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0" fontId="140"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2" fillId="0" borderId="0"/>
    <xf numFmtId="0" fontId="12" fillId="0" borderId="0"/>
    <xf numFmtId="0" fontId="12" fillId="0" borderId="0"/>
    <xf numFmtId="0" fontId="282"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40" fillId="0" borderId="0"/>
    <xf numFmtId="0" fontId="12" fillId="0" borderId="0"/>
    <xf numFmtId="0" fontId="12" fillId="0" borderId="0"/>
    <xf numFmtId="0" fontId="12" fillId="0" borderId="0"/>
    <xf numFmtId="0" fontId="209" fillId="0" borderId="0"/>
    <xf numFmtId="0" fontId="12" fillId="0" borderId="0"/>
    <xf numFmtId="0" fontId="12" fillId="0" borderId="0"/>
    <xf numFmtId="224" fontId="209" fillId="0" borderId="0">
      <protection locked="0"/>
    </xf>
    <xf numFmtId="224" fontId="209" fillId="0" borderId="0">
      <protection locked="0"/>
    </xf>
    <xf numFmtId="229" fontId="209" fillId="0" borderId="0">
      <protection locked="0"/>
    </xf>
    <xf numFmtId="0" fontId="12" fillId="0" borderId="0"/>
    <xf numFmtId="0" fontId="12" fillId="0" borderId="0"/>
    <xf numFmtId="169" fontId="12" fillId="0" borderId="0"/>
    <xf numFmtId="0" fontId="12" fillId="0" borderId="0"/>
    <xf numFmtId="0" fontId="12" fillId="0" borderId="0"/>
    <xf numFmtId="0" fontId="209" fillId="0" borderId="0"/>
    <xf numFmtId="0" fontId="12" fillId="0" borderId="0"/>
    <xf numFmtId="0" fontId="12" fillId="0" borderId="0"/>
    <xf numFmtId="0" fontId="12" fillId="0" borderId="0"/>
    <xf numFmtId="0" fontId="14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67" fillId="0" borderId="0"/>
    <xf numFmtId="0" fontId="43" fillId="0" borderId="0"/>
    <xf numFmtId="0" fontId="67" fillId="0" borderId="0"/>
    <xf numFmtId="0" fontId="43"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26" fillId="0" borderId="0"/>
    <xf numFmtId="0" fontId="26" fillId="0" borderId="0"/>
    <xf numFmtId="0" fontId="26" fillId="0" borderId="0"/>
    <xf numFmtId="0" fontId="12" fillId="0" borderId="0"/>
    <xf numFmtId="0" fontId="37" fillId="0" borderId="0"/>
    <xf numFmtId="0" fontId="187" fillId="0" borderId="0"/>
    <xf numFmtId="0" fontId="230" fillId="0" borderId="0">
      <alignment horizontal="left"/>
    </xf>
    <xf numFmtId="14" fontId="13" fillId="49" borderId="59">
      <alignment horizontal="center" vertical="center" wrapText="1"/>
    </xf>
    <xf numFmtId="183" fontId="62" fillId="26" borderId="9" applyNumberFormat="0" applyAlignment="0" applyProtection="0"/>
    <xf numFmtId="168" fontId="37" fillId="0" borderId="0" applyFont="0" applyFill="0" applyBorder="0" applyAlignment="0" applyProtection="0"/>
    <xf numFmtId="183" fontId="169" fillId="0" borderId="22" applyNumberFormat="0" applyFill="0" applyAlignment="0" applyProtection="0"/>
    <xf numFmtId="183" fontId="12" fillId="0" borderId="0"/>
    <xf numFmtId="9" fontId="37" fillId="0" borderId="0" applyFont="0" applyFill="0" applyBorder="0" applyAlignment="0" applyProtection="0"/>
    <xf numFmtId="0" fontId="158" fillId="0" borderId="0"/>
    <xf numFmtId="0" fontId="158" fillId="0" borderId="0"/>
    <xf numFmtId="9" fontId="26" fillId="0" borderId="0" applyFont="0" applyFill="0" applyBorder="0" applyAlignment="0" applyProtection="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26" fillId="0" borderId="0"/>
    <xf numFmtId="0" fontId="12" fillId="0" borderId="0"/>
    <xf numFmtId="0" fontId="37" fillId="0" borderId="0"/>
    <xf numFmtId="0" fontId="26" fillId="0" borderId="0"/>
    <xf numFmtId="0" fontId="12"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37" fillId="0" borderId="0"/>
    <xf numFmtId="0" fontId="37" fillId="0" borderId="0"/>
    <xf numFmtId="0" fontId="37" fillId="0" borderId="0"/>
    <xf numFmtId="0" fontId="37" fillId="0" borderId="0"/>
    <xf numFmtId="0" fontId="140" fillId="0" borderId="0"/>
    <xf numFmtId="0" fontId="12" fillId="0" borderId="0"/>
    <xf numFmtId="0" fontId="12" fillId="0" borderId="0"/>
    <xf numFmtId="0" fontId="12" fillId="0" borderId="0"/>
    <xf numFmtId="183" fontId="26" fillId="0" borderId="0"/>
    <xf numFmtId="168" fontId="37" fillId="0" borderId="0" applyFont="0" applyFill="0" applyBorder="0" applyAlignment="0" applyProtection="0"/>
    <xf numFmtId="183" fontId="26" fillId="0" borderId="0"/>
    <xf numFmtId="183" fontId="33" fillId="0" borderId="0"/>
    <xf numFmtId="183" fontId="33" fillId="0" borderId="0"/>
    <xf numFmtId="183" fontId="33" fillId="0" borderId="0"/>
    <xf numFmtId="183" fontId="33" fillId="0" borderId="0"/>
    <xf numFmtId="183" fontId="37" fillId="10" borderId="0" applyNumberFormat="0" applyBorder="0" applyAlignment="0" applyProtection="0"/>
    <xf numFmtId="183" fontId="37" fillId="11" borderId="0" applyNumberFormat="0" applyBorder="0" applyAlignment="0" applyProtection="0"/>
    <xf numFmtId="183" fontId="37" fillId="12" borderId="0" applyNumberFormat="0" applyBorder="0" applyAlignment="0" applyProtection="0"/>
    <xf numFmtId="183" fontId="37" fillId="13" borderId="0" applyNumberFormat="0" applyBorder="0" applyAlignment="0" applyProtection="0"/>
    <xf numFmtId="183" fontId="37" fillId="14" borderId="0" applyNumberFormat="0" applyBorder="0" applyAlignment="0" applyProtection="0"/>
    <xf numFmtId="183" fontId="37" fillId="15" borderId="0" applyNumberFormat="0" applyBorder="0" applyAlignment="0" applyProtection="0"/>
    <xf numFmtId="0" fontId="191" fillId="18" borderId="0" applyNumberFormat="0" applyBorder="0" applyAlignment="0" applyProtection="0"/>
    <xf numFmtId="0" fontId="191" fillId="92" borderId="0" applyNumberFormat="0" applyBorder="0" applyAlignment="0" applyProtection="0"/>
    <xf numFmtId="0" fontId="191" fillId="39" borderId="0" applyNumberFormat="0" applyBorder="0" applyAlignment="0" applyProtection="0"/>
    <xf numFmtId="0" fontId="191" fillId="53" borderId="0" applyNumberFormat="0" applyBorder="0" applyAlignment="0" applyProtection="0"/>
    <xf numFmtId="0" fontId="191" fillId="18" borderId="0" applyNumberFormat="0" applyBorder="0" applyAlignment="0" applyProtection="0"/>
    <xf numFmtId="0" fontId="191" fillId="93" borderId="0" applyNumberFormat="0" applyBorder="0" applyAlignment="0" applyProtection="0"/>
    <xf numFmtId="183" fontId="37" fillId="16" borderId="0" applyNumberFormat="0" applyBorder="0" applyAlignment="0" applyProtection="0"/>
    <xf numFmtId="183" fontId="37" fillId="11" borderId="0" applyNumberFormat="0" applyBorder="0" applyAlignment="0" applyProtection="0"/>
    <xf numFmtId="183" fontId="37" fillId="17" borderId="0" applyNumberFormat="0" applyBorder="0" applyAlignment="0" applyProtection="0"/>
    <xf numFmtId="183" fontId="37" fillId="18" borderId="0" applyNumberFormat="0" applyBorder="0" applyAlignment="0" applyProtection="0"/>
    <xf numFmtId="183" fontId="37" fillId="16" borderId="0" applyNumberFormat="0" applyBorder="0" applyAlignment="0" applyProtection="0"/>
    <xf numFmtId="183" fontId="37" fillId="19" borderId="0" applyNumberFormat="0" applyBorder="0" applyAlignment="0" applyProtection="0"/>
    <xf numFmtId="0" fontId="191" fillId="10" borderId="0" applyNumberFormat="0" applyBorder="0" applyAlignment="0" applyProtection="0"/>
    <xf numFmtId="0" fontId="191" fillId="95" borderId="0" applyNumberFormat="0" applyBorder="0" applyAlignment="0" applyProtection="0"/>
    <xf numFmtId="0" fontId="191" fillId="68" borderId="0" applyNumberFormat="0" applyBorder="0" applyAlignment="0" applyProtection="0"/>
    <xf numFmtId="0" fontId="191" fillId="13" borderId="0" applyNumberFormat="0" applyBorder="0" applyAlignment="0" applyProtection="0"/>
    <xf numFmtId="0" fontId="191" fillId="10" borderId="0" applyNumberFormat="0" applyBorder="0" applyAlignment="0" applyProtection="0"/>
    <xf numFmtId="0" fontId="191" fillId="96" borderId="0" applyNumberFormat="0" applyBorder="0" applyAlignment="0" applyProtection="0"/>
    <xf numFmtId="183" fontId="39" fillId="16" borderId="0" applyNumberFormat="0" applyBorder="0" applyAlignment="0" applyProtection="0"/>
    <xf numFmtId="183" fontId="39" fillId="11" borderId="0" applyNumberFormat="0" applyBorder="0" applyAlignment="0" applyProtection="0"/>
    <xf numFmtId="183" fontId="39" fillId="17" borderId="0" applyNumberFormat="0" applyBorder="0" applyAlignment="0" applyProtection="0"/>
    <xf numFmtId="183" fontId="39" fillId="18" borderId="0" applyNumberFormat="0" applyBorder="0" applyAlignment="0" applyProtection="0"/>
    <xf numFmtId="183" fontId="39" fillId="16" borderId="0" applyNumberFormat="0" applyBorder="0" applyAlignment="0" applyProtection="0"/>
    <xf numFmtId="183" fontId="39" fillId="19" borderId="0" applyNumberFormat="0" applyBorder="0" applyAlignment="0" applyProtection="0"/>
    <xf numFmtId="0" fontId="193" fillId="62" borderId="0" applyNumberFormat="0" applyBorder="0" applyAlignment="0" applyProtection="0"/>
    <xf numFmtId="0" fontId="193" fillId="78" borderId="0" applyNumberFormat="0" applyBorder="0" applyAlignment="0" applyProtection="0"/>
    <xf numFmtId="0" fontId="193" fillId="32" borderId="0" applyNumberFormat="0" applyBorder="0" applyAlignment="0" applyProtection="0"/>
    <xf numFmtId="0" fontId="193" fillId="58" borderId="0" applyNumberFormat="0" applyBorder="0" applyAlignment="0" applyProtection="0"/>
    <xf numFmtId="0" fontId="193" fillId="67" borderId="0" applyNumberFormat="0" applyBorder="0" applyAlignment="0" applyProtection="0"/>
    <xf numFmtId="0" fontId="193" fillId="98"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2"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39" fillId="23"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183" fontId="40" fillId="24" borderId="0" applyNumberFormat="0" applyBorder="0" applyAlignment="0" applyProtection="0"/>
    <xf numFmtId="183" fontId="40" fillId="25" borderId="0" applyNumberFormat="0" applyBorder="0" applyAlignment="0" applyProtection="0"/>
    <xf numFmtId="183" fontId="41" fillId="26"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39" fillId="27"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183" fontId="40" fillId="28" borderId="0" applyNumberFormat="0" applyBorder="0" applyAlignment="0" applyProtection="0"/>
    <xf numFmtId="183" fontId="40" fillId="29" borderId="0" applyNumberFormat="0" applyBorder="0" applyAlignment="0" applyProtection="0"/>
    <xf numFmtId="183" fontId="41" fillId="30"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39" fillId="17"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183" fontId="40" fillId="29" borderId="0" applyNumberFormat="0" applyBorder="0" applyAlignment="0" applyProtection="0"/>
    <xf numFmtId="183" fontId="40" fillId="30" borderId="0" applyNumberFormat="0" applyBorder="0" applyAlignment="0" applyProtection="0"/>
    <xf numFmtId="183" fontId="41" fillId="3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39" fillId="31"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39" fillId="32"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183" fontId="40" fillId="33" borderId="0" applyNumberFormat="0" applyBorder="0" applyAlignment="0" applyProtection="0"/>
    <xf numFmtId="183" fontId="40" fillId="25" borderId="0" applyNumberFormat="0" applyBorder="0" applyAlignment="0" applyProtection="0"/>
    <xf numFmtId="183" fontId="41" fillId="34"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39" fillId="35"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163" fillId="25" borderId="0" applyNumberFormat="0" applyBorder="0" applyAlignment="0" applyProtection="0"/>
    <xf numFmtId="0" fontId="258" fillId="33" borderId="0" applyNumberFormat="0" applyBorder="0" applyAlignment="0" applyProtection="0"/>
    <xf numFmtId="183" fontId="46" fillId="18" borderId="4" applyNumberFormat="0" applyAlignment="0" applyProtection="0"/>
    <xf numFmtId="183" fontId="47" fillId="19" borderId="4" applyNumberFormat="0" applyAlignment="0" applyProtection="0"/>
    <xf numFmtId="183" fontId="49" fillId="0" borderId="6" applyNumberFormat="0" applyFill="0" applyAlignment="0" applyProtection="0"/>
    <xf numFmtId="0" fontId="164" fillId="72" borderId="4" applyNumberFormat="0" applyAlignment="0" applyProtection="0"/>
    <xf numFmtId="0" fontId="259" fillId="110" borderId="65" applyNumberFormat="0" applyAlignment="0" applyProtection="0"/>
    <xf numFmtId="0" fontId="62" fillId="26" borderId="9" applyNumberFormat="0" applyAlignment="0" applyProtection="0"/>
    <xf numFmtId="0" fontId="62" fillId="101" borderId="9" applyNumberFormat="0" applyAlignment="0" applyProtection="0"/>
    <xf numFmtId="183" fontId="56" fillId="0" borderId="0" applyNumberFormat="0" applyFill="0" applyBorder="0" applyAlignment="0" applyProtection="0"/>
    <xf numFmtId="183" fontId="57" fillId="0" borderId="10" applyNumberFormat="0" applyFill="0" applyAlignment="0" applyProtection="0"/>
    <xf numFmtId="183" fontId="58" fillId="0" borderId="11" applyNumberFormat="0" applyFill="0" applyAlignment="0" applyProtection="0"/>
    <xf numFmtId="183" fontId="59" fillId="0" borderId="12" applyNumberFormat="0" applyFill="0" applyAlignment="0" applyProtection="0"/>
    <xf numFmtId="183" fontId="59" fillId="0" borderId="0" applyNumberFormat="0" applyFill="0" applyBorder="0" applyAlignment="0" applyProtection="0"/>
    <xf numFmtId="183" fontId="60" fillId="0" borderId="0"/>
    <xf numFmtId="183" fontId="60" fillId="0" borderId="0"/>
    <xf numFmtId="183" fontId="60" fillId="0" borderId="0"/>
    <xf numFmtId="183" fontId="60" fillId="0" borderId="0"/>
    <xf numFmtId="183" fontId="60" fillId="0" borderId="0"/>
    <xf numFmtId="183" fontId="60" fillId="0" borderId="0"/>
    <xf numFmtId="183" fontId="60" fillId="0" borderId="0"/>
    <xf numFmtId="183" fontId="60" fillId="0" borderId="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2"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168" fontId="158" fillId="0" borderId="0" applyFont="0" applyFill="0" applyBorder="0" applyAlignment="0" applyProtection="0"/>
    <xf numFmtId="215" fontId="174" fillId="0" borderId="0" applyFont="0" applyFill="0" applyBorder="0" applyAlignment="0" applyProtection="0"/>
    <xf numFmtId="215" fontId="174" fillId="0" borderId="0" applyFont="0" applyFill="0" applyBorder="0" applyAlignment="0" applyProtection="0"/>
    <xf numFmtId="223" fontId="174" fillId="0" borderId="0" applyFont="0" applyFill="0" applyBorder="0" applyAlignment="0" applyProtection="0"/>
    <xf numFmtId="183" fontId="61" fillId="3" borderId="13">
      <alignment horizontal="center" vertical="center"/>
    </xf>
    <xf numFmtId="183" fontId="62" fillId="39" borderId="9" applyNumberFormat="0" applyAlignment="0" applyProtection="0"/>
    <xf numFmtId="183" fontId="27" fillId="41" borderId="14">
      <alignment horizontal="center"/>
    </xf>
    <xf numFmtId="183" fontId="65" fillId="41" borderId="15">
      <alignment horizontal="center" vertical="top"/>
    </xf>
    <xf numFmtId="183" fontId="66" fillId="0" borderId="1" applyNumberFormat="0" applyFill="0" applyBorder="0" applyAlignment="0" applyProtection="0">
      <alignment horizontal="right"/>
    </xf>
    <xf numFmtId="183" fontId="55" fillId="39" borderId="9" applyNumberFormat="0" applyAlignment="0" applyProtection="0"/>
    <xf numFmtId="183" fontId="69" fillId="42" borderId="0" applyNumberFormat="0" applyBorder="0" applyAlignment="0" applyProtection="0"/>
    <xf numFmtId="183" fontId="69" fillId="43" borderId="0" applyNumberFormat="0" applyBorder="0" applyAlignment="0" applyProtection="0"/>
    <xf numFmtId="183" fontId="69" fillId="44" borderId="0" applyNumberFormat="0" applyBorder="0" applyAlignment="0" applyProtection="0"/>
    <xf numFmtId="183" fontId="12" fillId="45" borderId="0"/>
    <xf numFmtId="183" fontId="27" fillId="46" borderId="14">
      <alignment horizontal="center"/>
    </xf>
    <xf numFmtId="183" fontId="67" fillId="0" borderId="0" applyFont="0" applyFill="0" applyBorder="0" applyAlignment="0" applyProtection="0"/>
    <xf numFmtId="195" fontId="67" fillId="0" borderId="0" applyFont="0" applyFill="0" applyBorder="0" applyAlignment="0" applyProtection="0"/>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1" fillId="37" borderId="13">
      <alignment horizontal="center"/>
    </xf>
    <xf numFmtId="183" fontId="72" fillId="38" borderId="13">
      <alignment horizontal="center" vertical="center"/>
    </xf>
    <xf numFmtId="183" fontId="72" fillId="38" borderId="13">
      <alignment horizontal="center" vertical="center"/>
    </xf>
    <xf numFmtId="183" fontId="73" fillId="38" borderId="13">
      <alignment horizontal="center" vertical="center"/>
    </xf>
    <xf numFmtId="183" fontId="74" fillId="47" borderId="17">
      <alignment horizontal="center" vertical="center"/>
    </xf>
    <xf numFmtId="0" fontId="220" fillId="0" borderId="0" applyNumberFormat="0" applyFill="0" applyBorder="0" applyAlignment="0" applyProtection="0"/>
    <xf numFmtId="174" fontId="12" fillId="0" borderId="0" applyFont="0" applyFill="0" applyBorder="0" applyAlignment="0" applyProtection="0"/>
    <xf numFmtId="183" fontId="76" fillId="0" borderId="0" applyNumberFormat="0" applyFill="0" applyBorder="0" applyAlignment="0" applyProtection="0"/>
    <xf numFmtId="183" fontId="78" fillId="0" borderId="19" applyNumberFormat="0" applyFill="0" applyAlignment="0" applyProtection="0"/>
    <xf numFmtId="183" fontId="79" fillId="0" borderId="0" applyNumberFormat="0" applyFill="0" applyBorder="0" applyAlignment="0" applyProtection="0">
      <alignment vertical="top"/>
      <protection locked="0"/>
    </xf>
    <xf numFmtId="183" fontId="80" fillId="48" borderId="0" applyNumberFormat="0" applyBorder="0" applyAlignment="0" applyProtection="0"/>
    <xf numFmtId="0" fontId="80" fillId="83" borderId="0" applyNumberFormat="0" applyBorder="0" applyAlignment="0" applyProtection="0"/>
    <xf numFmtId="0" fontId="40" fillId="107" borderId="0" applyNumberFormat="0" applyBorder="0" applyAlignment="0" applyProtection="0"/>
    <xf numFmtId="183" fontId="83" fillId="49" borderId="6">
      <alignment vertical="top" wrapText="1"/>
    </xf>
    <xf numFmtId="183" fontId="84" fillId="0" borderId="20" applyNumberFormat="0" applyAlignment="0" applyProtection="0">
      <alignment horizontal="left" vertical="center"/>
    </xf>
    <xf numFmtId="183" fontId="84" fillId="0" borderId="21">
      <alignment horizontal="left" vertical="center"/>
    </xf>
    <xf numFmtId="0" fontId="165" fillId="0" borderId="55" applyNumberFormat="0" applyFill="0" applyAlignment="0" applyProtection="0"/>
    <xf numFmtId="224" fontId="209" fillId="0" borderId="0">
      <protection locked="0"/>
    </xf>
    <xf numFmtId="0" fontId="166" fillId="0" borderId="27" applyNumberFormat="0" applyFill="0" applyAlignment="0" applyProtection="0"/>
    <xf numFmtId="224" fontId="209" fillId="0" borderId="0">
      <protection locked="0"/>
    </xf>
    <xf numFmtId="0" fontId="167" fillId="0" borderId="56" applyNumberFormat="0" applyFill="0" applyAlignment="0" applyProtection="0"/>
    <xf numFmtId="0" fontId="167" fillId="0" borderId="75" applyNumberFormat="0" applyFill="0" applyAlignment="0" applyProtection="0"/>
    <xf numFmtId="0" fontId="167" fillId="0" borderId="0" applyNumberFormat="0" applyFill="0" applyBorder="0" applyAlignment="0" applyProtection="0"/>
    <xf numFmtId="183" fontId="86" fillId="3" borderId="6" applyNumberFormat="0">
      <alignment horizontal="left" vertical="top" wrapText="1"/>
    </xf>
    <xf numFmtId="183" fontId="88" fillId="0" borderId="22" applyNumberFormat="0" applyFill="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0" fontId="47" fillId="19" borderId="4" applyNumberFormat="0" applyAlignment="0" applyProtection="0"/>
    <xf numFmtId="0"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183" fontId="90" fillId="0" borderId="0" applyNumberFormat="0" applyFill="0" applyBorder="0" applyAlignment="0">
      <protection locked="0"/>
    </xf>
    <xf numFmtId="183" fontId="96" fillId="19" borderId="4" applyNumberFormat="0" applyAlignment="0" applyProtection="0"/>
    <xf numFmtId="183" fontId="12" fillId="12" borderId="16" applyNumberFormat="0" applyFont="0" applyAlignment="0" applyProtection="0"/>
    <xf numFmtId="183" fontId="39" fillId="32" borderId="0" applyNumberFormat="0" applyBorder="0" applyAlignment="0" applyProtection="0"/>
    <xf numFmtId="183" fontId="39" fillId="27" borderId="0" applyNumberFormat="0" applyBorder="0" applyAlignment="0" applyProtection="0"/>
    <xf numFmtId="183" fontId="39" fillId="17" borderId="0" applyNumberFormat="0" applyBorder="0" applyAlignment="0" applyProtection="0"/>
    <xf numFmtId="183" fontId="39" fillId="53" borderId="0" applyNumberFormat="0" applyBorder="0" applyAlignment="0" applyProtection="0"/>
    <xf numFmtId="183" fontId="39" fillId="32" borderId="0" applyNumberFormat="0" applyBorder="0" applyAlignment="0" applyProtection="0"/>
    <xf numFmtId="183" fontId="39" fillId="54" borderId="0" applyNumberFormat="0" applyBorder="0" applyAlignment="0" applyProtection="0"/>
    <xf numFmtId="183" fontId="81" fillId="55" borderId="0" applyNumberFormat="0" applyBorder="0" applyAlignment="0" applyProtection="0"/>
    <xf numFmtId="183" fontId="97" fillId="13" borderId="25" applyNumberFormat="0" applyAlignment="0" applyProtection="0"/>
    <xf numFmtId="183" fontId="98" fillId="0" borderId="26" applyNumberFormat="0" applyFill="0" applyAlignment="0" applyProtection="0"/>
    <xf numFmtId="183" fontId="99" fillId="0" borderId="27" applyNumberFormat="0" applyFill="0" applyAlignment="0" applyProtection="0"/>
    <xf numFmtId="183" fontId="100" fillId="0" borderId="28" applyNumberFormat="0" applyFill="0" applyAlignment="0" applyProtection="0"/>
    <xf numFmtId="183" fontId="100" fillId="0" borderId="0" applyNumberFormat="0" applyFill="0" applyBorder="0" applyAlignment="0" applyProtection="0"/>
    <xf numFmtId="0" fontId="169" fillId="0" borderId="22" applyNumberFormat="0" applyFill="0" applyAlignment="0" applyProtection="0"/>
    <xf numFmtId="0" fontId="80" fillId="0" borderId="76" applyNumberFormat="0" applyFill="0" applyAlignment="0" applyProtection="0"/>
    <xf numFmtId="183" fontId="75" fillId="0" borderId="0" applyNumberFormat="0" applyFill="0" applyBorder="0" applyAlignment="0" applyProtection="0"/>
    <xf numFmtId="183" fontId="94" fillId="3" borderId="30"/>
    <xf numFmtId="183" fontId="94" fillId="3" borderId="13"/>
    <xf numFmtId="183" fontId="94" fillId="3" borderId="31"/>
    <xf numFmtId="183" fontId="94" fillId="3" borderId="30"/>
    <xf numFmtId="183" fontId="94" fillId="3" borderId="32">
      <protection hidden="1"/>
    </xf>
    <xf numFmtId="183" fontId="101" fillId="30" borderId="33">
      <alignment horizontal="center" vertical="center"/>
    </xf>
    <xf numFmtId="183" fontId="102" fillId="2" borderId="4">
      <alignment horizontal="center" vertical="center"/>
      <protection locked="0"/>
    </xf>
    <xf numFmtId="183" fontId="102" fillId="30" borderId="34">
      <alignment horizontal="centerContinuous" vertical="center"/>
    </xf>
    <xf numFmtId="183" fontId="103" fillId="3" borderId="35">
      <alignment horizontal="centerContinuous"/>
    </xf>
    <xf numFmtId="183" fontId="104" fillId="3" borderId="35">
      <alignment horizontal="centerContinuous"/>
    </xf>
    <xf numFmtId="183" fontId="104" fillId="3" borderId="36">
      <alignment horizontal="centerContinuous"/>
    </xf>
    <xf numFmtId="183" fontId="105" fillId="3" borderId="13"/>
    <xf numFmtId="183" fontId="104" fillId="3" borderId="32"/>
    <xf numFmtId="183" fontId="105" fillId="3" borderId="30"/>
    <xf numFmtId="183" fontId="106" fillId="3" borderId="31"/>
    <xf numFmtId="183" fontId="107" fillId="56" borderId="0" applyNumberFormat="0" applyBorder="0" applyAlignment="0" applyProtection="0"/>
    <xf numFmtId="0" fontId="107" fillId="34" borderId="0" applyNumberFormat="0" applyBorder="0" applyAlignment="0" applyProtection="0"/>
    <xf numFmtId="0" fontId="80" fillId="34" borderId="0" applyNumberFormat="0" applyBorder="0" applyAlignment="0" applyProtection="0"/>
    <xf numFmtId="0" fontId="12" fillId="0" borderId="0"/>
    <xf numFmtId="0" fontId="158" fillId="0" borderId="0"/>
    <xf numFmtId="0" fontId="12" fillId="0" borderId="0"/>
    <xf numFmtId="0" fontId="12" fillId="0" borderId="0"/>
    <xf numFmtId="0" fontId="69" fillId="0" borderId="57" applyNumberFormat="0" applyFill="0" applyAlignment="0" applyProtection="0"/>
    <xf numFmtId="0" fontId="43" fillId="0" borderId="0"/>
    <xf numFmtId="0" fontId="12" fillId="0" borderId="0"/>
    <xf numFmtId="0" fontId="12" fillId="0" borderId="0"/>
    <xf numFmtId="183" fontId="12" fillId="0" borderId="0"/>
    <xf numFmtId="183" fontId="12" fillId="0" borderId="0"/>
    <xf numFmtId="183" fontId="12" fillId="0" borderId="0"/>
    <xf numFmtId="183" fontId="12" fillId="0" borderId="0"/>
    <xf numFmtId="0" fontId="12" fillId="0" borderId="0"/>
    <xf numFmtId="0" fontId="230" fillId="0" borderId="0">
      <alignment horizontal="left"/>
    </xf>
    <xf numFmtId="183" fontId="12" fillId="0" borderId="0"/>
    <xf numFmtId="0" fontId="26" fillId="0" borderId="0"/>
    <xf numFmtId="183" fontId="26" fillId="0" borderId="0"/>
    <xf numFmtId="183" fontId="12" fillId="0" borderId="0"/>
    <xf numFmtId="183" fontId="12" fillId="0" borderId="0"/>
    <xf numFmtId="0" fontId="12" fillId="0" borderId="0"/>
    <xf numFmtId="183" fontId="12" fillId="0" borderId="0"/>
    <xf numFmtId="0" fontId="12" fillId="0" borderId="0"/>
    <xf numFmtId="0" fontId="174" fillId="0" borderId="0"/>
    <xf numFmtId="183" fontId="37" fillId="0" borderId="0"/>
    <xf numFmtId="183" fontId="26" fillId="0" borderId="0"/>
    <xf numFmtId="0" fontId="26" fillId="0" borderId="0"/>
    <xf numFmtId="0" fontId="37" fillId="0" borderId="0"/>
    <xf numFmtId="0" fontId="82" fillId="0" borderId="0"/>
    <xf numFmtId="183" fontId="12" fillId="0" borderId="0"/>
    <xf numFmtId="183" fontId="12" fillId="0" borderId="0"/>
    <xf numFmtId="0" fontId="12" fillId="0" borderId="0"/>
    <xf numFmtId="169" fontId="12" fillId="0" borderId="0"/>
    <xf numFmtId="0" fontId="12" fillId="0" borderId="0"/>
    <xf numFmtId="0" fontId="12" fillId="0" borderId="0"/>
    <xf numFmtId="0" fontId="158" fillId="0" borderId="0"/>
    <xf numFmtId="0" fontId="158" fillId="0" borderId="0"/>
    <xf numFmtId="0" fontId="158" fillId="0" borderId="0"/>
    <xf numFmtId="0" fontId="12" fillId="0" borderId="0"/>
    <xf numFmtId="0" fontId="158" fillId="0" borderId="0"/>
    <xf numFmtId="0" fontId="158" fillId="0" borderId="0"/>
    <xf numFmtId="183" fontId="110" fillId="3" borderId="0">
      <protection locked="0"/>
    </xf>
    <xf numFmtId="183" fontId="111" fillId="3" borderId="0">
      <protection hidden="1"/>
    </xf>
    <xf numFmtId="183" fontId="12" fillId="33" borderId="16" applyNumberFormat="0" applyFont="0" applyAlignment="0" applyProtection="0"/>
    <xf numFmtId="183" fontId="12" fillId="33" borderId="16" applyNumberFormat="0" applyFont="0" applyAlignment="0" applyProtection="0"/>
    <xf numFmtId="0" fontId="12" fillId="33" borderId="16" applyNumberFormat="0" applyFont="0" applyAlignment="0" applyProtection="0"/>
    <xf numFmtId="0" fontId="65" fillId="33" borderId="65" applyNumberFormat="0" applyFont="0" applyAlignment="0" applyProtection="0"/>
    <xf numFmtId="183" fontId="43" fillId="12" borderId="16" applyNumberFormat="0" applyFont="0" applyAlignment="0" applyProtection="0"/>
    <xf numFmtId="183" fontId="12" fillId="57" borderId="0"/>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113" fillId="15" borderId="0" applyNumberFormat="0" applyBorder="0" applyAlignment="0" applyProtection="0"/>
    <xf numFmtId="183" fontId="114" fillId="0" borderId="38" applyNumberFormat="0" applyFill="0" applyAlignment="0" applyProtection="0"/>
    <xf numFmtId="0" fontId="148" fillId="72" borderId="25" applyNumberFormat="0" applyAlignment="0" applyProtection="0"/>
    <xf numFmtId="0" fontId="148" fillId="110" borderId="25" applyNumberFormat="0" applyAlignment="0" applyProtection="0"/>
    <xf numFmtId="9" fontId="12" fillId="0" borderId="0" applyFont="0" applyFill="0" applyBorder="0" applyAlignment="0" applyProtection="0"/>
    <xf numFmtId="183" fontId="115" fillId="37" borderId="13">
      <alignment horizontal="center" vertical="center"/>
    </xf>
    <xf numFmtId="183" fontId="45" fillId="58" borderId="0" applyNumberFormat="0" applyBorder="0" applyAlignment="0" applyProtection="0"/>
    <xf numFmtId="183" fontId="12" fillId="0" borderId="0"/>
    <xf numFmtId="4" fontId="82" fillId="56" borderId="65" applyNumberFormat="0" applyProtection="0">
      <alignment vertical="center"/>
    </xf>
    <xf numFmtId="183" fontId="12" fillId="0" borderId="0"/>
    <xf numFmtId="4" fontId="260" fillId="59" borderId="65" applyNumberFormat="0" applyProtection="0">
      <alignment vertical="center"/>
    </xf>
    <xf numFmtId="183" fontId="12" fillId="0" borderId="0"/>
    <xf numFmtId="4" fontId="82" fillId="59" borderId="65" applyNumberFormat="0" applyProtection="0">
      <alignment horizontal="left" vertical="center" indent="1"/>
    </xf>
    <xf numFmtId="183" fontId="116" fillId="59" borderId="40" applyNumberFormat="0" applyProtection="0">
      <alignment horizontal="left" vertical="top" indent="1"/>
    </xf>
    <xf numFmtId="183" fontId="116" fillId="56" borderId="40" applyNumberFormat="0" applyProtection="0">
      <alignment horizontal="left" vertical="top" indent="1"/>
    </xf>
    <xf numFmtId="183" fontId="12" fillId="0" borderId="0"/>
    <xf numFmtId="0" fontId="116" fillId="59" borderId="40" applyNumberFormat="0" applyProtection="0">
      <alignment horizontal="left" vertical="top" indent="1"/>
    </xf>
    <xf numFmtId="183" fontId="12" fillId="0" borderId="0"/>
    <xf numFmtId="4" fontId="173" fillId="64" borderId="0" applyNumberFormat="0" applyProtection="0">
      <alignment horizontal="left" vertical="center" indent="1"/>
    </xf>
    <xf numFmtId="183" fontId="12" fillId="0" borderId="0"/>
    <xf numFmtId="4" fontId="82" fillId="15" borderId="65" applyNumberFormat="0" applyProtection="0">
      <alignment horizontal="right" vertical="center"/>
    </xf>
    <xf numFmtId="183" fontId="12" fillId="0" borderId="0"/>
    <xf numFmtId="4" fontId="82" fillId="93" borderId="65" applyNumberFormat="0" applyProtection="0">
      <alignment horizontal="right" vertical="center"/>
    </xf>
    <xf numFmtId="183" fontId="12" fillId="0" borderId="0"/>
    <xf numFmtId="4" fontId="82" fillId="27" borderId="14" applyNumberFormat="0" applyProtection="0">
      <alignment horizontal="right" vertical="center"/>
    </xf>
    <xf numFmtId="183" fontId="12" fillId="0" borderId="0"/>
    <xf numFmtId="4" fontId="82" fillId="54" borderId="65" applyNumberFormat="0" applyProtection="0">
      <alignment horizontal="right" vertical="center"/>
    </xf>
    <xf numFmtId="183" fontId="12" fillId="0" borderId="0"/>
    <xf numFmtId="4" fontId="82" fillId="61" borderId="65" applyNumberFormat="0" applyProtection="0">
      <alignment horizontal="right" vertical="center"/>
    </xf>
    <xf numFmtId="183" fontId="12" fillId="0" borderId="0"/>
    <xf numFmtId="4" fontId="82" fillId="35" borderId="65" applyNumberFormat="0" applyProtection="0">
      <alignment horizontal="right" vertical="center"/>
    </xf>
    <xf numFmtId="183" fontId="12" fillId="0" borderId="0"/>
    <xf numFmtId="4" fontId="82" fillId="17" borderId="65" applyNumberFormat="0" applyProtection="0">
      <alignment horizontal="right" vertical="center"/>
    </xf>
    <xf numFmtId="183" fontId="12" fillId="0" borderId="0"/>
    <xf numFmtId="4" fontId="82" fillId="55" borderId="65" applyNumberFormat="0" applyProtection="0">
      <alignment horizontal="right" vertical="center"/>
    </xf>
    <xf numFmtId="183" fontId="12" fillId="0" borderId="0"/>
    <xf numFmtId="4" fontId="82" fillId="62" borderId="65" applyNumberFormat="0" applyProtection="0">
      <alignment horizontal="right" vertical="center"/>
    </xf>
    <xf numFmtId="183" fontId="12" fillId="0" borderId="0"/>
    <xf numFmtId="4" fontId="82" fillId="63" borderId="14" applyNumberFormat="0" applyProtection="0">
      <alignment horizontal="left" vertical="center" indent="1"/>
    </xf>
    <xf numFmtId="183" fontId="12" fillId="0" borderId="0"/>
    <xf numFmtId="0" fontId="12" fillId="0" borderId="0"/>
    <xf numFmtId="183" fontId="12" fillId="0" borderId="0"/>
    <xf numFmtId="4" fontId="43" fillId="16" borderId="14" applyNumberFormat="0" applyProtection="0">
      <alignment horizontal="left" vertical="center" indent="1"/>
    </xf>
    <xf numFmtId="4" fontId="118" fillId="16" borderId="0" applyNumberFormat="0" applyProtection="0">
      <alignment horizontal="left" vertical="center" indent="1"/>
    </xf>
    <xf numFmtId="183" fontId="12" fillId="0" borderId="0"/>
    <xf numFmtId="4" fontId="82" fillId="10" borderId="65" applyNumberFormat="0" applyProtection="0">
      <alignment horizontal="right" vertical="center"/>
    </xf>
    <xf numFmtId="4" fontId="28" fillId="65" borderId="40" applyNumberFormat="0" applyProtection="0">
      <alignment horizontal="right" vertical="center"/>
    </xf>
    <xf numFmtId="4" fontId="28" fillId="65" borderId="0" applyNumberFormat="0" applyProtection="0">
      <alignment horizontal="left" vertical="center" indent="1"/>
    </xf>
    <xf numFmtId="0" fontId="12" fillId="0" borderId="0"/>
    <xf numFmtId="183" fontId="12" fillId="0" borderId="0"/>
    <xf numFmtId="4" fontId="82" fillId="41" borderId="14" applyNumberFormat="0" applyProtection="0">
      <alignment horizontal="left" vertical="center" indent="1"/>
    </xf>
    <xf numFmtId="4" fontId="82" fillId="41" borderId="14" applyNumberFormat="0" applyProtection="0">
      <alignment horizontal="left" vertical="center" indent="1"/>
    </xf>
    <xf numFmtId="4" fontId="28" fillId="41" borderId="0" applyNumberFormat="0" applyProtection="0">
      <alignment horizontal="left" vertical="center" indent="1"/>
    </xf>
    <xf numFmtId="4" fontId="82" fillId="10" borderId="14" applyNumberFormat="0" applyProtection="0">
      <alignment horizontal="left" vertical="center" indent="1"/>
    </xf>
    <xf numFmtId="183" fontId="12" fillId="0" borderId="0"/>
    <xf numFmtId="4" fontId="28" fillId="64" borderId="0" applyNumberFormat="0" applyProtection="0">
      <alignment horizontal="left" vertical="center" indent="1"/>
    </xf>
    <xf numFmtId="4" fontId="82" fillId="10" borderId="14" applyNumberFormat="0" applyProtection="0">
      <alignment horizontal="left" vertical="center" indent="1"/>
    </xf>
    <xf numFmtId="4" fontId="28" fillId="85" borderId="25" applyNumberFormat="0" applyProtection="0">
      <alignment horizontal="left" vertical="center" indent="1"/>
    </xf>
    <xf numFmtId="183" fontId="12" fillId="64" borderId="40" applyNumberFormat="0" applyProtection="0">
      <alignment horizontal="left" vertical="center" indent="1"/>
    </xf>
    <xf numFmtId="183" fontId="12" fillId="16" borderId="40" applyNumberFormat="0" applyProtection="0">
      <alignment horizontal="left" vertical="center" indent="1"/>
    </xf>
    <xf numFmtId="183" fontId="12" fillId="16" borderId="40" applyNumberFormat="0" applyProtection="0">
      <alignment horizontal="left" vertical="center" indent="1"/>
    </xf>
    <xf numFmtId="183" fontId="12" fillId="0" borderId="0"/>
    <xf numFmtId="0" fontId="12" fillId="64" borderId="40" applyNumberFormat="0" applyProtection="0">
      <alignment horizontal="left" vertical="center" indent="1"/>
    </xf>
    <xf numFmtId="0" fontId="12" fillId="16" borderId="40" applyNumberFormat="0" applyProtection="0">
      <alignment horizontal="left" vertical="center" indent="1"/>
    </xf>
    <xf numFmtId="183" fontId="12" fillId="64" borderId="40" applyNumberFormat="0" applyProtection="0">
      <alignment horizontal="left" vertical="top" indent="1"/>
    </xf>
    <xf numFmtId="183" fontId="12" fillId="16" borderId="40" applyNumberFormat="0" applyProtection="0">
      <alignment horizontal="left" vertical="top" indent="1"/>
    </xf>
    <xf numFmtId="183" fontId="12" fillId="16" borderId="40" applyNumberFormat="0" applyProtection="0">
      <alignment horizontal="left" vertical="top" indent="1"/>
    </xf>
    <xf numFmtId="183" fontId="12" fillId="0" borderId="0"/>
    <xf numFmtId="0" fontId="12" fillId="64" borderId="40" applyNumberFormat="0" applyProtection="0">
      <alignment horizontal="left" vertical="top" indent="1"/>
    </xf>
    <xf numFmtId="0" fontId="12" fillId="0" borderId="0"/>
    <xf numFmtId="0" fontId="65" fillId="16" borderId="40" applyNumberFormat="0" applyProtection="0">
      <alignment horizontal="left" vertical="top" indent="1"/>
    </xf>
    <xf numFmtId="183" fontId="12" fillId="60" borderId="40" applyNumberFormat="0" applyProtection="0">
      <alignment horizontal="left" vertical="center" indent="1"/>
    </xf>
    <xf numFmtId="183" fontId="12" fillId="10" borderId="40" applyNumberFormat="0" applyProtection="0">
      <alignment horizontal="left" vertical="center" indent="1"/>
    </xf>
    <xf numFmtId="183" fontId="12" fillId="10" borderId="40" applyNumberFormat="0" applyProtection="0">
      <alignment horizontal="left" vertical="center" indent="1"/>
    </xf>
    <xf numFmtId="183" fontId="12" fillId="0" borderId="0"/>
    <xf numFmtId="0" fontId="12" fillId="60" borderId="40" applyNumberFormat="0" applyProtection="0">
      <alignment horizontal="left" vertical="center" indent="1"/>
    </xf>
    <xf numFmtId="0" fontId="12" fillId="0" borderId="0"/>
    <xf numFmtId="0" fontId="12" fillId="10" borderId="40" applyNumberFormat="0" applyProtection="0">
      <alignment horizontal="left" vertical="center" indent="1"/>
    </xf>
    <xf numFmtId="183" fontId="12" fillId="60" borderId="40" applyNumberFormat="0" applyProtection="0">
      <alignment horizontal="left" vertical="top" indent="1"/>
    </xf>
    <xf numFmtId="183" fontId="12" fillId="10" borderId="40" applyNumberFormat="0" applyProtection="0">
      <alignment horizontal="left" vertical="top" indent="1"/>
    </xf>
    <xf numFmtId="183" fontId="12" fillId="10" borderId="40" applyNumberFormat="0" applyProtection="0">
      <alignment horizontal="left" vertical="top" indent="1"/>
    </xf>
    <xf numFmtId="183" fontId="12" fillId="0" borderId="0"/>
    <xf numFmtId="0" fontId="12" fillId="60" borderId="40" applyNumberFormat="0" applyProtection="0">
      <alignment horizontal="left" vertical="top" indent="1"/>
    </xf>
    <xf numFmtId="0" fontId="12" fillId="0" borderId="0"/>
    <xf numFmtId="183" fontId="12" fillId="65" borderId="40" applyNumberFormat="0" applyProtection="0">
      <alignment horizontal="left" vertical="center" indent="1"/>
    </xf>
    <xf numFmtId="183" fontId="12" fillId="14" borderId="40" applyNumberFormat="0" applyProtection="0">
      <alignment horizontal="left" vertical="center" indent="1"/>
    </xf>
    <xf numFmtId="183" fontId="12" fillId="14" borderId="40" applyNumberFormat="0" applyProtection="0">
      <alignment horizontal="left" vertical="center" indent="1"/>
    </xf>
    <xf numFmtId="183" fontId="12" fillId="0" borderId="0"/>
    <xf numFmtId="0" fontId="12" fillId="65" borderId="40" applyNumberFormat="0" applyProtection="0">
      <alignment horizontal="left" vertical="center" indent="1"/>
    </xf>
    <xf numFmtId="0" fontId="12" fillId="0" borderId="0"/>
    <xf numFmtId="0" fontId="12" fillId="14" borderId="40" applyNumberFormat="0" applyProtection="0">
      <alignment horizontal="left" vertical="center" indent="1"/>
    </xf>
    <xf numFmtId="183" fontId="12" fillId="65" borderId="40" applyNumberFormat="0" applyProtection="0">
      <alignment horizontal="left" vertical="top" indent="1"/>
    </xf>
    <xf numFmtId="183" fontId="12" fillId="14" borderId="40" applyNumberFormat="0" applyProtection="0">
      <alignment horizontal="left" vertical="top" indent="1"/>
    </xf>
    <xf numFmtId="183" fontId="12" fillId="14" borderId="40" applyNumberFormat="0" applyProtection="0">
      <alignment horizontal="left" vertical="top" indent="1"/>
    </xf>
    <xf numFmtId="183" fontId="12" fillId="0" borderId="0"/>
    <xf numFmtId="0" fontId="12" fillId="65" borderId="40" applyNumberFormat="0" applyProtection="0">
      <alignment horizontal="left" vertical="top" indent="1"/>
    </xf>
    <xf numFmtId="0" fontId="12" fillId="0" borderId="0"/>
    <xf numFmtId="183" fontId="12" fillId="66" borderId="40" applyNumberFormat="0" applyProtection="0">
      <alignment horizontal="left" vertical="center" indent="1"/>
    </xf>
    <xf numFmtId="183" fontId="12" fillId="41" borderId="40" applyNumberFormat="0" applyProtection="0">
      <alignment horizontal="left" vertical="center" indent="1"/>
    </xf>
    <xf numFmtId="183" fontId="12" fillId="41" borderId="40" applyNumberFormat="0" applyProtection="0">
      <alignment horizontal="left" vertical="center" indent="1"/>
    </xf>
    <xf numFmtId="183" fontId="12" fillId="0" borderId="0"/>
    <xf numFmtId="0" fontId="12" fillId="66" borderId="40" applyNumberFormat="0" applyProtection="0">
      <alignment horizontal="left" vertical="center" indent="1"/>
    </xf>
    <xf numFmtId="0" fontId="12" fillId="0" borderId="0"/>
    <xf numFmtId="0" fontId="12" fillId="41" borderId="40" applyNumberFormat="0" applyProtection="0">
      <alignment horizontal="left" vertical="center" indent="1"/>
    </xf>
    <xf numFmtId="183" fontId="12" fillId="66" borderId="40" applyNumberFormat="0" applyProtection="0">
      <alignment horizontal="left" vertical="top" indent="1"/>
    </xf>
    <xf numFmtId="183" fontId="12" fillId="41" borderId="40" applyNumberFormat="0" applyProtection="0">
      <alignment horizontal="left" vertical="top" indent="1"/>
    </xf>
    <xf numFmtId="183" fontId="12" fillId="41" borderId="40" applyNumberFormat="0" applyProtection="0">
      <alignment horizontal="left" vertical="top" indent="1"/>
    </xf>
    <xf numFmtId="183" fontId="12" fillId="0" borderId="0"/>
    <xf numFmtId="0" fontId="12" fillId="66" borderId="40" applyNumberFormat="0" applyProtection="0">
      <alignment horizontal="left" vertical="top" indent="1"/>
    </xf>
    <xf numFmtId="0" fontId="12" fillId="0" borderId="0"/>
    <xf numFmtId="183" fontId="12" fillId="0" borderId="0"/>
    <xf numFmtId="183" fontId="12" fillId="13" borderId="1" applyNumberFormat="0">
      <protection locked="0"/>
    </xf>
    <xf numFmtId="183" fontId="12" fillId="13" borderId="1" applyNumberFormat="0">
      <protection locked="0"/>
    </xf>
    <xf numFmtId="183" fontId="119" fillId="16" borderId="42" applyBorder="0"/>
    <xf numFmtId="183" fontId="12" fillId="0" borderId="0"/>
    <xf numFmtId="4" fontId="262" fillId="12" borderId="40" applyNumberFormat="0" applyProtection="0">
      <alignment vertical="center"/>
    </xf>
    <xf numFmtId="183" fontId="12" fillId="0" borderId="0"/>
    <xf numFmtId="4" fontId="260" fillId="50" borderId="1" applyNumberFormat="0" applyProtection="0">
      <alignment vertical="center"/>
    </xf>
    <xf numFmtId="183" fontId="12" fillId="0" borderId="0"/>
    <xf numFmtId="4" fontId="262" fillId="18" borderId="40" applyNumberFormat="0" applyProtection="0">
      <alignment horizontal="left" vertical="center" indent="1"/>
    </xf>
    <xf numFmtId="183" fontId="51" fillId="50" borderId="40" applyNumberFormat="0" applyProtection="0">
      <alignment horizontal="left" vertical="top" indent="1"/>
    </xf>
    <xf numFmtId="183" fontId="51" fillId="12" borderId="40" applyNumberFormat="0" applyProtection="0">
      <alignment horizontal="left" vertical="top" indent="1"/>
    </xf>
    <xf numFmtId="183" fontId="12" fillId="0" borderId="0"/>
    <xf numFmtId="0" fontId="51" fillId="50" borderId="40" applyNumberFormat="0" applyProtection="0">
      <alignment horizontal="left" vertical="top" indent="1"/>
    </xf>
    <xf numFmtId="4" fontId="51" fillId="87" borderId="25" applyNumberFormat="0" applyProtection="0">
      <alignment horizontal="right" vertical="center"/>
    </xf>
    <xf numFmtId="4" fontId="28" fillId="66" borderId="40" applyNumberFormat="0" applyProtection="0">
      <alignment horizontal="right" vertical="center"/>
    </xf>
    <xf numFmtId="0" fontId="12" fillId="0" borderId="0"/>
    <xf numFmtId="183" fontId="12" fillId="0" borderId="0"/>
    <xf numFmtId="4" fontId="118" fillId="65" borderId="40" applyNumberFormat="0" applyProtection="0">
      <alignment horizontal="left" vertical="center" indent="1"/>
    </xf>
    <xf numFmtId="4" fontId="82" fillId="32" borderId="65" applyNumberFormat="0" applyProtection="0">
      <alignment horizontal="left" vertical="center" indent="1"/>
    </xf>
    <xf numFmtId="4" fontId="156" fillId="65" borderId="40" applyNumberFormat="0" applyProtection="0">
      <alignment horizontal="left" vertical="center" indent="1"/>
    </xf>
    <xf numFmtId="183" fontId="51" fillId="60" borderId="40" applyNumberFormat="0" applyProtection="0">
      <alignment horizontal="left" vertical="top" indent="1"/>
    </xf>
    <xf numFmtId="183" fontId="51" fillId="10" borderId="40" applyNumberFormat="0" applyProtection="0">
      <alignment horizontal="left" vertical="top" indent="1"/>
    </xf>
    <xf numFmtId="183" fontId="12" fillId="0" borderId="0"/>
    <xf numFmtId="0" fontId="51" fillId="60" borderId="40" applyNumberFormat="0" applyProtection="0">
      <alignment horizontal="left" vertical="top" indent="1"/>
    </xf>
    <xf numFmtId="0" fontId="262" fillId="10" borderId="40" applyNumberFormat="0" applyProtection="0">
      <alignment horizontal="left" vertical="top" indent="1"/>
    </xf>
    <xf numFmtId="183" fontId="12" fillId="0" borderId="0"/>
    <xf numFmtId="4" fontId="121" fillId="60" borderId="63" applyNumberFormat="0" applyProtection="0">
      <alignment horizontal="left" vertical="center" indent="1"/>
    </xf>
    <xf numFmtId="4" fontId="263" fillId="67" borderId="14" applyNumberFormat="0" applyProtection="0">
      <alignment horizontal="left" vertical="center" indent="1"/>
    </xf>
    <xf numFmtId="0" fontId="267" fillId="0" borderId="0"/>
    <xf numFmtId="183" fontId="82" fillId="68" borderId="1"/>
    <xf numFmtId="183" fontId="12" fillId="0" borderId="0"/>
    <xf numFmtId="4" fontId="264" fillId="13" borderId="65" applyNumberFormat="0" applyProtection="0">
      <alignment horizontal="right" vertical="center"/>
    </xf>
    <xf numFmtId="183" fontId="123" fillId="69" borderId="0"/>
    <xf numFmtId="183" fontId="124" fillId="69" borderId="0"/>
    <xf numFmtId="183" fontId="125" fillId="69" borderId="43"/>
    <xf numFmtId="183" fontId="125" fillId="69" borderId="0"/>
    <xf numFmtId="183" fontId="123" fillId="2" borderId="43">
      <protection locked="0"/>
    </xf>
    <xf numFmtId="183" fontId="123" fillId="69" borderId="0"/>
    <xf numFmtId="183" fontId="126" fillId="47" borderId="0"/>
    <xf numFmtId="183" fontId="126" fillId="70" borderId="0"/>
    <xf numFmtId="183" fontId="126" fillId="71" borderId="0"/>
    <xf numFmtId="183" fontId="108" fillId="19" borderId="0" applyNumberFormat="0" applyBorder="0" applyAlignment="0" applyProtection="0"/>
    <xf numFmtId="183" fontId="127" fillId="0" borderId="0" applyNumberFormat="0" applyFill="0" applyBorder="0" applyAlignment="0" applyProtection="0"/>
    <xf numFmtId="183" fontId="12" fillId="0" borderId="0"/>
    <xf numFmtId="183" fontId="12" fillId="0"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131" fillId="72" borderId="0"/>
    <xf numFmtId="183" fontId="68" fillId="0" borderId="0" applyNumberFormat="0" applyFill="0" applyBorder="0" applyProtection="0">
      <alignment horizontal="center"/>
    </xf>
    <xf numFmtId="183" fontId="132" fillId="0" borderId="0" applyNumberFormat="0" applyFill="0" applyBorder="0" applyProtection="0">
      <alignment horizontal="center"/>
    </xf>
    <xf numFmtId="183" fontId="133" fillId="0" borderId="0"/>
    <xf numFmtId="183" fontId="48" fillId="0" borderId="44" applyNumberFormat="0" applyAlignment="0" applyProtection="0"/>
    <xf numFmtId="183" fontId="12" fillId="0" borderId="0" applyNumberFormat="0" applyFont="0" applyAlignment="0" applyProtection="0"/>
    <xf numFmtId="183" fontId="134" fillId="0" borderId="44" applyNumberFormat="0" applyAlignment="0" applyProtection="0">
      <alignment horizontal="left" vertical="top"/>
    </xf>
    <xf numFmtId="183" fontId="135" fillId="0" borderId="0" applyNumberFormat="0" applyProtection="0">
      <alignment horizontal="left" vertical="top"/>
    </xf>
    <xf numFmtId="183" fontId="12" fillId="0" borderId="0" applyNumberFormat="0" applyFont="0" applyAlignment="0" applyProtection="0"/>
    <xf numFmtId="183" fontId="135" fillId="0" borderId="0" applyNumberFormat="0" applyFill="0" applyBorder="0" applyProtection="0"/>
    <xf numFmtId="183" fontId="136" fillId="0" borderId="0" applyNumberFormat="0" applyFill="0" applyBorder="0" applyProtection="0">
      <alignment vertical="top"/>
    </xf>
    <xf numFmtId="183" fontId="137" fillId="0" borderId="21" applyNumberFormat="0" applyProtection="0">
      <alignment horizontal="left" vertical="top"/>
    </xf>
    <xf numFmtId="183" fontId="137" fillId="0" borderId="21" applyNumberFormat="0" applyProtection="0">
      <alignment horizontal="right" vertical="top"/>
    </xf>
    <xf numFmtId="183" fontId="134" fillId="0" borderId="0" applyNumberFormat="0" applyProtection="0">
      <alignment horizontal="left" vertical="top"/>
    </xf>
    <xf numFmtId="183" fontId="134" fillId="0" borderId="0" applyNumberFormat="0" applyProtection="0">
      <alignment horizontal="right" vertical="top"/>
    </xf>
    <xf numFmtId="183" fontId="48" fillId="0" borderId="0" applyNumberFormat="0" applyProtection="0">
      <alignment horizontal="left" vertical="top"/>
    </xf>
    <xf numFmtId="183" fontId="48" fillId="0" borderId="0" applyNumberFormat="0" applyProtection="0">
      <alignment horizontal="right" vertical="top"/>
    </xf>
    <xf numFmtId="183" fontId="12" fillId="0" borderId="45" applyNumberFormat="0" applyFont="0" applyAlignment="0" applyProtection="0"/>
    <xf numFmtId="183" fontId="12" fillId="0" borderId="46" applyNumberFormat="0" applyFont="0" applyAlignment="0" applyProtection="0"/>
    <xf numFmtId="183" fontId="12" fillId="0" borderId="47" applyNumberFormat="0" applyFont="0" applyAlignment="0" applyProtection="0"/>
    <xf numFmtId="183" fontId="134" fillId="0" borderId="21" applyNumberFormat="0" applyFill="0" applyAlignment="0" applyProtection="0"/>
    <xf numFmtId="183" fontId="48" fillId="0" borderId="48" applyNumberFormat="0" applyFont="0" applyFill="0" applyAlignment="0" applyProtection="0">
      <alignment horizontal="left" vertical="top"/>
    </xf>
    <xf numFmtId="183" fontId="134" fillId="0" borderId="6" applyNumberFormat="0" applyFill="0" applyAlignment="0" applyProtection="0">
      <alignment vertical="top"/>
    </xf>
    <xf numFmtId="183" fontId="139" fillId="13" borderId="4" applyNumberFormat="0" applyAlignment="0" applyProtection="0"/>
    <xf numFmtId="9" fontId="67" fillId="0" borderId="0" applyFont="0" applyFill="0" applyBorder="0" applyAlignment="0" applyProtection="0"/>
    <xf numFmtId="183" fontId="142" fillId="3" borderId="7">
      <alignment horizontal="center"/>
    </xf>
    <xf numFmtId="183" fontId="146" fillId="0" borderId="0" applyNumberFormat="0" applyFill="0" applyBorder="0" applyAlignment="0" applyProtection="0"/>
    <xf numFmtId="0" fontId="170" fillId="0" borderId="0" applyNumberFormat="0" applyFill="0" applyBorder="0" applyAlignment="0" applyProtection="0"/>
    <xf numFmtId="183" fontId="69" fillId="0" borderId="52" applyNumberFormat="0" applyFill="0" applyAlignment="0" applyProtection="0"/>
    <xf numFmtId="0" fontId="69" fillId="0" borderId="57" applyNumberFormat="0" applyFill="0" applyAlignment="0" applyProtection="0"/>
    <xf numFmtId="0" fontId="237" fillId="0" borderId="68">
      <protection locked="0"/>
    </xf>
    <xf numFmtId="183" fontId="147" fillId="0" borderId="53" applyNumberFormat="0" applyFill="0" applyBorder="0" applyAlignment="0" applyProtection="0">
      <alignment vertical="center"/>
    </xf>
    <xf numFmtId="183" fontId="148" fillId="18" borderId="25" applyNumberFormat="0" applyAlignment="0" applyProtection="0"/>
    <xf numFmtId="183" fontId="91" fillId="3" borderId="7"/>
    <xf numFmtId="183" fontId="149" fillId="0" borderId="0" applyNumberFormat="0" applyFill="0" applyBorder="0" applyAlignment="0" applyProtection="0"/>
    <xf numFmtId="183" fontId="150" fillId="0" borderId="0" applyNumberFormat="0" applyFill="0" applyBorder="0" applyAlignment="0" applyProtection="0"/>
    <xf numFmtId="0" fontId="150" fillId="0" borderId="0" applyNumberFormat="0" applyFill="0" applyBorder="0" applyAlignment="0" applyProtection="0"/>
    <xf numFmtId="0" fontId="265" fillId="0" borderId="0" applyNumberFormat="0" applyFill="0" applyBorder="0" applyAlignment="0" applyProtection="0"/>
    <xf numFmtId="183" fontId="12" fillId="13" borderId="0"/>
    <xf numFmtId="183" fontId="26" fillId="0" borderId="0"/>
    <xf numFmtId="183" fontId="32" fillId="0" borderId="0" applyNumberFormat="0" applyFont="0" applyFill="0" applyBorder="0" applyProtection="0">
      <alignment vertical="top" wrapText="1"/>
    </xf>
    <xf numFmtId="183" fontId="38" fillId="0" borderId="0" applyNumberFormat="0" applyFont="0" applyFill="0" applyBorder="0" applyProtection="0">
      <alignment vertical="top" wrapText="1"/>
    </xf>
    <xf numFmtId="183" fontId="38" fillId="0" borderId="1" applyNumberFormat="0" applyFont="0" applyFill="0" applyProtection="0">
      <alignment horizontal="distributed" vertical="center" wrapText="1" justifyLastLine="1"/>
    </xf>
    <xf numFmtId="183" fontId="152" fillId="0" borderId="0">
      <alignment wrapText="1"/>
    </xf>
    <xf numFmtId="168" fontId="37" fillId="0" borderId="0" applyFont="0" applyFill="0" applyBorder="0" applyAlignment="0" applyProtection="0"/>
    <xf numFmtId="183" fontId="26" fillId="0" borderId="0"/>
    <xf numFmtId="183" fontId="32" fillId="0" borderId="0" applyNumberFormat="0" applyFont="0" applyFill="0" applyBorder="0" applyProtection="0">
      <alignment vertical="center"/>
    </xf>
    <xf numFmtId="183" fontId="12" fillId="66" borderId="40" applyNumberFormat="0" applyProtection="0">
      <alignment horizontal="left" vertical="center" indent="1"/>
    </xf>
    <xf numFmtId="183" fontId="12" fillId="65" borderId="40" applyNumberFormat="0" applyProtection="0">
      <alignment horizontal="left" vertical="center" indent="1"/>
    </xf>
    <xf numFmtId="183" fontId="12" fillId="60" borderId="40" applyNumberFormat="0" applyProtection="0">
      <alignment horizontal="left" vertical="center" indent="1"/>
    </xf>
    <xf numFmtId="183" fontId="12" fillId="64" borderId="40" applyNumberFormat="0" applyProtection="0">
      <alignment horizontal="left" vertical="center" indent="1"/>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66" fillId="0" borderId="1" applyNumberFormat="0" applyFill="0" applyBorder="0" applyAlignment="0" applyProtection="0">
      <alignment horizontal="right"/>
    </xf>
    <xf numFmtId="183" fontId="66" fillId="0" borderId="1" applyNumberFormat="0" applyFill="0" applyBorder="0" applyAlignment="0" applyProtection="0">
      <alignment horizontal="right"/>
    </xf>
    <xf numFmtId="0" fontId="12" fillId="0" borderId="0"/>
    <xf numFmtId="0" fontId="12" fillId="0" borderId="0"/>
    <xf numFmtId="0" fontId="12" fillId="0" borderId="0"/>
    <xf numFmtId="0" fontId="12" fillId="0" borderId="0"/>
    <xf numFmtId="0" fontId="12" fillId="0" borderId="0"/>
    <xf numFmtId="0" fontId="12" fillId="0" borderId="0"/>
    <xf numFmtId="183" fontId="12" fillId="0" borderId="0"/>
    <xf numFmtId="183" fontId="12" fillId="0" borderId="0"/>
    <xf numFmtId="183" fontId="12" fillId="0" borderId="0"/>
    <xf numFmtId="0" fontId="82" fillId="0" borderId="0"/>
    <xf numFmtId="0" fontId="82" fillId="0" borderId="0"/>
    <xf numFmtId="183" fontId="26" fillId="0" borderId="0"/>
    <xf numFmtId="183" fontId="37" fillId="0" borderId="0"/>
    <xf numFmtId="0" fontId="174" fillId="0" borderId="0"/>
    <xf numFmtId="183" fontId="37" fillId="0" borderId="0"/>
    <xf numFmtId="0" fontId="174" fillId="0" borderId="0"/>
    <xf numFmtId="183" fontId="12" fillId="0" borderId="0"/>
    <xf numFmtId="0" fontId="12" fillId="0" borderId="0"/>
    <xf numFmtId="183" fontId="12" fillId="0" borderId="0"/>
    <xf numFmtId="0" fontId="12" fillId="0" borderId="0"/>
    <xf numFmtId="0" fontId="230" fillId="0" borderId="0">
      <alignment horizontal="left"/>
    </xf>
    <xf numFmtId="0" fontId="12" fillId="0" borderId="0"/>
    <xf numFmtId="0" fontId="12" fillId="0" borderId="0"/>
    <xf numFmtId="0" fontId="43" fillId="0" borderId="0"/>
    <xf numFmtId="0" fontId="4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8" fillId="0" borderId="0"/>
    <xf numFmtId="0" fontId="158" fillId="0" borderId="0"/>
    <xf numFmtId="0" fontId="158" fillId="0" borderId="0"/>
    <xf numFmtId="0" fontId="1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43" fillId="0" borderId="0"/>
    <xf numFmtId="0" fontId="12" fillId="0" borderId="0"/>
    <xf numFmtId="0" fontId="12" fillId="0" borderId="0"/>
    <xf numFmtId="0" fontId="230" fillId="0" borderId="0">
      <alignment horizontal="left"/>
    </xf>
    <xf numFmtId="0" fontId="230" fillId="0" borderId="0">
      <alignment horizontal="left"/>
    </xf>
    <xf numFmtId="0" fontId="12" fillId="0" borderId="0"/>
    <xf numFmtId="183" fontId="12" fillId="0" borderId="0"/>
    <xf numFmtId="0" fontId="12" fillId="0" borderId="0"/>
    <xf numFmtId="183" fontId="12" fillId="0" borderId="0"/>
    <xf numFmtId="0" fontId="174" fillId="0" borderId="0"/>
    <xf numFmtId="183" fontId="37" fillId="0" borderId="0"/>
    <xf numFmtId="0" fontId="174" fillId="0" borderId="0"/>
    <xf numFmtId="183" fontId="37" fillId="0" borderId="0"/>
    <xf numFmtId="183" fontId="26" fillId="0" borderId="0"/>
    <xf numFmtId="0" fontId="82" fillId="0" borderId="0"/>
    <xf numFmtId="0" fontId="82" fillId="0" borderId="0"/>
    <xf numFmtId="183" fontId="12" fillId="0" borderId="0"/>
    <xf numFmtId="183" fontId="12" fillId="0" borderId="0"/>
    <xf numFmtId="183" fontId="12" fillId="0" borderId="0"/>
    <xf numFmtId="18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3" fontId="66" fillId="0" borderId="1" applyNumberFormat="0" applyFill="0" applyBorder="0" applyAlignment="0" applyProtection="0">
      <alignment horizontal="right"/>
    </xf>
    <xf numFmtId="183" fontId="66" fillId="0" borderId="1" applyNumberFormat="0" applyFill="0" applyBorder="0" applyAlignment="0" applyProtection="0">
      <alignment horizontal="right"/>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12" fillId="64" borderId="40" applyNumberFormat="0" applyProtection="0">
      <alignment horizontal="left" vertical="center" indent="1"/>
    </xf>
    <xf numFmtId="183" fontId="12" fillId="60" borderId="40" applyNumberFormat="0" applyProtection="0">
      <alignment horizontal="left" vertical="center" indent="1"/>
    </xf>
    <xf numFmtId="183" fontId="12" fillId="65" borderId="40" applyNumberFormat="0" applyProtection="0">
      <alignment horizontal="left" vertical="center" indent="1"/>
    </xf>
    <xf numFmtId="183" fontId="12" fillId="66" borderId="40" applyNumberFormat="0" applyProtection="0">
      <alignment horizontal="left" vertical="center" indent="1"/>
    </xf>
    <xf numFmtId="0" fontId="69" fillId="0" borderId="57" applyNumberFormat="0" applyFill="0" applyAlignment="0" applyProtection="0"/>
    <xf numFmtId="183" fontId="26" fillId="0" borderId="0"/>
    <xf numFmtId="0" fontId="230" fillId="0" borderId="0">
      <alignment horizontal="left"/>
    </xf>
    <xf numFmtId="168" fontId="37" fillId="0" borderId="0" applyFont="0" applyFill="0" applyBorder="0" applyAlignment="0" applyProtection="0"/>
    <xf numFmtId="183" fontId="26" fillId="0" borderId="0"/>
    <xf numFmtId="183" fontId="26" fillId="0" borderId="0"/>
    <xf numFmtId="168" fontId="37" fillId="0" borderId="0" applyFont="0" applyFill="0" applyBorder="0" applyAlignment="0" applyProtection="0"/>
    <xf numFmtId="183" fontId="26" fillId="0" borderId="0"/>
    <xf numFmtId="183" fontId="26" fillId="0" borderId="0"/>
    <xf numFmtId="168" fontId="37" fillId="0" borderId="0" applyFont="0" applyFill="0" applyBorder="0" applyAlignment="0" applyProtection="0"/>
    <xf numFmtId="183" fontId="26" fillId="0" borderId="0"/>
    <xf numFmtId="9" fontId="26" fillId="0" borderId="0" applyFont="0" applyFill="0" applyBorder="0" applyAlignment="0" applyProtection="0"/>
    <xf numFmtId="183" fontId="26" fillId="0" borderId="0"/>
    <xf numFmtId="168" fontId="37" fillId="0" borderId="0" applyFont="0" applyFill="0" applyBorder="0" applyAlignment="0" applyProtection="0"/>
    <xf numFmtId="183" fontId="26" fillId="0" borderId="0"/>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66" fillId="0" borderId="1" applyNumberFormat="0" applyFill="0" applyBorder="0" applyAlignment="0" applyProtection="0">
      <alignment horizontal="right"/>
    </xf>
    <xf numFmtId="183" fontId="66" fillId="0" borderId="1" applyNumberFormat="0" applyFill="0" applyBorder="0" applyAlignment="0" applyProtection="0">
      <alignment horizontal="right"/>
    </xf>
    <xf numFmtId="183" fontId="66" fillId="0" borderId="1" applyNumberFormat="0" applyFill="0" applyBorder="0" applyAlignment="0" applyProtection="0">
      <alignment horizontal="right"/>
    </xf>
    <xf numFmtId="0" fontId="12" fillId="0" borderId="0"/>
    <xf numFmtId="0" fontId="12" fillId="0" borderId="0"/>
    <xf numFmtId="0" fontId="12" fillId="0" borderId="0"/>
    <xf numFmtId="0" fontId="12" fillId="0" borderId="0"/>
    <xf numFmtId="169" fontId="12" fillId="0" borderId="0"/>
    <xf numFmtId="0" fontId="12" fillId="0" borderId="0"/>
    <xf numFmtId="0" fontId="12" fillId="0" borderId="0"/>
    <xf numFmtId="183" fontId="12" fillId="0" borderId="0"/>
    <xf numFmtId="183" fontId="12" fillId="0" borderId="0"/>
    <xf numFmtId="0" fontId="82" fillId="0" borderId="0"/>
    <xf numFmtId="0" fontId="82" fillId="0" borderId="0"/>
    <xf numFmtId="183" fontId="37" fillId="0" borderId="0"/>
    <xf numFmtId="0" fontId="174" fillId="0" borderId="0"/>
    <xf numFmtId="183" fontId="37" fillId="0" borderId="0"/>
    <xf numFmtId="0" fontId="174" fillId="0" borderId="0"/>
    <xf numFmtId="183" fontId="12" fillId="0" borderId="0"/>
    <xf numFmtId="0" fontId="12" fillId="0" borderId="0"/>
    <xf numFmtId="183" fontId="12" fillId="0" borderId="0"/>
    <xf numFmtId="0" fontId="12" fillId="0" borderId="0"/>
    <xf numFmtId="0" fontId="230" fillId="0" borderId="0">
      <alignment horizontal="left"/>
    </xf>
    <xf numFmtId="0" fontId="230" fillId="0" borderId="0">
      <alignment horizontal="left"/>
    </xf>
    <xf numFmtId="0" fontId="12" fillId="0" borderId="0"/>
    <xf numFmtId="0" fontId="12" fillId="0" borderId="0"/>
    <xf numFmtId="0" fontId="43" fillId="0" borderId="0"/>
    <xf numFmtId="0" fontId="4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8" fillId="0" borderId="0"/>
    <xf numFmtId="0" fontId="158" fillId="0" borderId="0"/>
    <xf numFmtId="0" fontId="158" fillId="0" borderId="0"/>
    <xf numFmtId="0" fontId="158" fillId="0" borderId="0"/>
    <xf numFmtId="0" fontId="1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43" fillId="0" borderId="0"/>
    <xf numFmtId="0" fontId="43" fillId="0" borderId="0"/>
    <xf numFmtId="0" fontId="12" fillId="0" borderId="0"/>
    <xf numFmtId="0" fontId="12" fillId="0" borderId="0"/>
    <xf numFmtId="0" fontId="12" fillId="0" borderId="0"/>
    <xf numFmtId="0" fontId="230" fillId="0" borderId="0">
      <alignment horizontal="left"/>
    </xf>
    <xf numFmtId="0" fontId="230" fillId="0" borderId="0">
      <alignment horizontal="left"/>
    </xf>
    <xf numFmtId="0" fontId="230" fillId="0" borderId="0">
      <alignment horizontal="left"/>
    </xf>
    <xf numFmtId="0" fontId="12" fillId="0" borderId="0"/>
    <xf numFmtId="183" fontId="12" fillId="0" borderId="0"/>
    <xf numFmtId="0" fontId="12" fillId="0" borderId="0"/>
    <xf numFmtId="183" fontId="12" fillId="0" borderId="0"/>
    <xf numFmtId="0" fontId="12" fillId="0" borderId="0"/>
    <xf numFmtId="183" fontId="12" fillId="0" borderId="0"/>
    <xf numFmtId="0" fontId="174" fillId="0" borderId="0"/>
    <xf numFmtId="183" fontId="37" fillId="0" borderId="0"/>
    <xf numFmtId="0" fontId="174" fillId="0" borderId="0"/>
    <xf numFmtId="183" fontId="37" fillId="0" borderId="0"/>
    <xf numFmtId="0" fontId="174" fillId="0" borderId="0"/>
    <xf numFmtId="183" fontId="37" fillId="0" borderId="0"/>
    <xf numFmtId="0" fontId="82" fillId="0" borderId="0"/>
    <xf numFmtId="0" fontId="82" fillId="0" borderId="0"/>
    <xf numFmtId="0" fontId="82" fillId="0" borderId="0"/>
    <xf numFmtId="183" fontId="12" fillId="0" borderId="0"/>
    <xf numFmtId="183" fontId="12" fillId="0" borderId="0"/>
    <xf numFmtId="183" fontId="12" fillId="0" borderId="0"/>
    <xf numFmtId="0" fontId="12" fillId="0" borderId="0"/>
    <xf numFmtId="0" fontId="12" fillId="0" borderId="0"/>
    <xf numFmtId="169" fontId="12" fillId="0" borderId="0"/>
    <xf numFmtId="0" fontId="12" fillId="0" borderId="0"/>
    <xf numFmtId="16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3" fontId="66" fillId="0" borderId="1" applyNumberFormat="0" applyFill="0" applyBorder="0" applyAlignment="0" applyProtection="0">
      <alignment horizontal="right"/>
    </xf>
    <xf numFmtId="183" fontId="66" fillId="0" borderId="1" applyNumberFormat="0" applyFill="0" applyBorder="0" applyAlignment="0" applyProtection="0">
      <alignment horizontal="right"/>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183" fontId="26" fillId="0" borderId="0"/>
    <xf numFmtId="168" fontId="37" fillId="0" borderId="0" applyFont="0" applyFill="0" applyBorder="0" applyAlignment="0" applyProtection="0"/>
    <xf numFmtId="183" fontId="26" fillId="0" borderId="0"/>
    <xf numFmtId="183" fontId="26" fillId="0" borderId="0"/>
    <xf numFmtId="168" fontId="37" fillId="0" borderId="0" applyFont="0" applyFill="0" applyBorder="0" applyAlignment="0" applyProtection="0"/>
    <xf numFmtId="183" fontId="26" fillId="0" borderId="0"/>
    <xf numFmtId="183" fontId="26" fillId="0" borderId="0"/>
    <xf numFmtId="168" fontId="37" fillId="0" borderId="0" applyFont="0" applyFill="0" applyBorder="0" applyAlignment="0" applyProtection="0"/>
    <xf numFmtId="183" fontId="26" fillId="0" borderId="0"/>
    <xf numFmtId="183" fontId="26" fillId="0" borderId="0"/>
    <xf numFmtId="168" fontId="37" fillId="0" borderId="0" applyFont="0" applyFill="0" applyBorder="0" applyAlignment="0" applyProtection="0"/>
    <xf numFmtId="183" fontId="26" fillId="0" borderId="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26" fillId="0" borderId="0"/>
    <xf numFmtId="0" fontId="12" fillId="0" borderId="0"/>
    <xf numFmtId="0" fontId="37" fillId="0" borderId="0"/>
    <xf numFmtId="0" fontId="12" fillId="0" borderId="0"/>
    <xf numFmtId="169"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0" borderId="0"/>
    <xf numFmtId="0" fontId="170" fillId="0" borderId="0" applyNumberFormat="0" applyFill="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41" fillId="82" borderId="0" applyNumberFormat="0" applyBorder="0" applyAlignment="0" applyProtection="0"/>
    <xf numFmtId="0" fontId="41" fillId="80" borderId="0" applyNumberFormat="0" applyBorder="0" applyAlignment="0" applyProtection="0"/>
    <xf numFmtId="0" fontId="37" fillId="0" borderId="0"/>
    <xf numFmtId="0" fontId="37" fillId="0" borderId="0"/>
    <xf numFmtId="0" fontId="37" fillId="0" borderId="0"/>
    <xf numFmtId="0" fontId="37" fillId="0" borderId="0"/>
    <xf numFmtId="0" fontId="12" fillId="0" borderId="0"/>
    <xf numFmtId="0" fontId="168" fillId="34" borderId="4" applyNumberFormat="0" applyAlignment="0" applyProtection="0"/>
    <xf numFmtId="0" fontId="66" fillId="0" borderId="1" applyNumberFormat="0" applyFill="0" applyBorder="0" applyAlignment="0" applyProtection="0">
      <alignment horizontal="righ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37" fillId="0" borderId="0"/>
    <xf numFmtId="0" fontId="37" fillId="0" borderId="0"/>
    <xf numFmtId="0" fontId="37" fillId="0" borderId="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169" fontId="12" fillId="0" borderId="0"/>
    <xf numFmtId="0" fontId="12" fillId="0" borderId="0"/>
    <xf numFmtId="0" fontId="37" fillId="0" borderId="0"/>
    <xf numFmtId="0" fontId="12" fillId="0" borderId="0"/>
    <xf numFmtId="0" fontId="26" fillId="0" borderId="0"/>
    <xf numFmtId="0" fontId="41" fillId="77" borderId="0" applyNumberFormat="0" applyBorder="0" applyAlignment="0" applyProtection="0"/>
    <xf numFmtId="0" fontId="41" fillId="81" borderId="0" applyNumberFormat="0" applyBorder="0" applyAlignment="0" applyProtection="0"/>
    <xf numFmtId="0" fontId="41" fillId="26" borderId="0" applyNumberFormat="0" applyBorder="0" applyAlignment="0" applyProtection="0"/>
    <xf numFmtId="0" fontId="41" fillId="79" borderId="0" applyNumberFormat="0" applyBorder="0" applyAlignment="0" applyProtection="0"/>
    <xf numFmtId="0" fontId="26" fillId="0" borderId="0"/>
    <xf numFmtId="43" fontId="26" fillId="0" borderId="0" applyFont="0" applyFill="0" applyBorder="0" applyAlignment="0" applyProtection="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66" fillId="0" borderId="1" applyNumberFormat="0" applyFill="0" applyBorder="0" applyAlignment="0" applyProtection="0">
      <alignment horizontal="right"/>
    </xf>
    <xf numFmtId="0" fontId="168" fillId="34" borderId="4" applyNumberFormat="0" applyAlignment="0" applyProtection="0"/>
    <xf numFmtId="0" fontId="26" fillId="0" borderId="0"/>
    <xf numFmtId="0" fontId="12" fillId="0" borderId="0"/>
    <xf numFmtId="0" fontId="37" fillId="0" borderId="0"/>
    <xf numFmtId="0" fontId="12" fillId="0" borderId="0"/>
    <xf numFmtId="169"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70" fillId="0" borderId="0" applyNumberFormat="0" applyFill="0" applyBorder="0" applyAlignment="0" applyProtection="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12" fillId="0" borderId="0"/>
    <xf numFmtId="0" fontId="12" fillId="0" borderId="0"/>
    <xf numFmtId="284" fontId="26" fillId="0" borderId="0"/>
    <xf numFmtId="284" fontId="26" fillId="0" borderId="0"/>
    <xf numFmtId="183" fontId="61" fillId="3" borderId="37" applyProtection="0">
      <alignment horizontal="center" wrapText="1"/>
      <protection locked="0"/>
    </xf>
    <xf numFmtId="183" fontId="112" fillId="3" borderId="32" applyProtection="0">
      <alignment horizontal="centerContinuous"/>
      <protection locked="0"/>
    </xf>
    <xf numFmtId="183" fontId="61" fillId="3" borderId="37" applyProtection="0">
      <alignment horizontal="center" wrapText="1"/>
      <protection locked="0"/>
    </xf>
    <xf numFmtId="183"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0" fontId="26" fillId="0" borderId="0"/>
    <xf numFmtId="0" fontId="158" fillId="0" borderId="0"/>
    <xf numFmtId="0" fontId="26" fillId="0" borderId="0"/>
    <xf numFmtId="0" fontId="26" fillId="0" borderId="0"/>
    <xf numFmtId="0" fontId="26" fillId="0" borderId="0"/>
    <xf numFmtId="169" fontId="67" fillId="0" borderId="0"/>
    <xf numFmtId="0" fontId="41" fillId="77" borderId="0" applyNumberFormat="0" applyBorder="0" applyAlignment="0" applyProtection="0"/>
    <xf numFmtId="0" fontId="41" fillId="79" borderId="0" applyNumberFormat="0" applyBorder="0" applyAlignment="0" applyProtection="0"/>
    <xf numFmtId="0" fontId="41" fillId="26"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165" fontId="67" fillId="0" borderId="0" applyFont="0" applyFill="0" applyBorder="0" applyAlignment="0" applyProtection="0"/>
    <xf numFmtId="0" fontId="12" fillId="0" borderId="0"/>
    <xf numFmtId="0" fontId="67" fillId="0" borderId="0"/>
    <xf numFmtId="4" fontId="116" fillId="56" borderId="40" applyNumberFormat="0" applyProtection="0">
      <alignment vertical="center"/>
    </xf>
    <xf numFmtId="0" fontId="67" fillId="0" borderId="0"/>
    <xf numFmtId="0" fontId="67" fillId="0" borderId="0"/>
    <xf numFmtId="0" fontId="67" fillId="0" borderId="0"/>
    <xf numFmtId="0" fontId="67" fillId="0" borderId="0"/>
    <xf numFmtId="4" fontId="51" fillId="15" borderId="40" applyNumberFormat="0" applyProtection="0">
      <alignment horizontal="right" vertical="center"/>
    </xf>
    <xf numFmtId="0" fontId="67" fillId="0" borderId="0"/>
    <xf numFmtId="4" fontId="51" fillId="11" borderId="40" applyNumberFormat="0" applyProtection="0">
      <alignment horizontal="right" vertical="center"/>
    </xf>
    <xf numFmtId="0" fontId="67" fillId="0" borderId="0"/>
    <xf numFmtId="4" fontId="51" fillId="27" borderId="40" applyNumberFormat="0" applyProtection="0">
      <alignment horizontal="right" vertical="center"/>
    </xf>
    <xf numFmtId="0" fontId="67" fillId="0" borderId="0"/>
    <xf numFmtId="4" fontId="51" fillId="54" borderId="40" applyNumberFormat="0" applyProtection="0">
      <alignment horizontal="right" vertical="center"/>
    </xf>
    <xf numFmtId="0" fontId="67" fillId="0" borderId="0"/>
    <xf numFmtId="4" fontId="51" fillId="61" borderId="40" applyNumberFormat="0" applyProtection="0">
      <alignment horizontal="right" vertical="center"/>
    </xf>
    <xf numFmtId="0" fontId="67" fillId="0" borderId="0"/>
    <xf numFmtId="4" fontId="51" fillId="35" borderId="40" applyNumberFormat="0" applyProtection="0">
      <alignment horizontal="right" vertical="center"/>
    </xf>
    <xf numFmtId="0" fontId="67" fillId="0" borderId="0"/>
    <xf numFmtId="4" fontId="51" fillId="17" borderId="40" applyNumberFormat="0" applyProtection="0">
      <alignment horizontal="right" vertical="center"/>
    </xf>
    <xf numFmtId="0" fontId="67" fillId="0" borderId="0"/>
    <xf numFmtId="4" fontId="51" fillId="55" borderId="40" applyNumberFormat="0" applyProtection="0">
      <alignment horizontal="right" vertical="center"/>
    </xf>
    <xf numFmtId="0" fontId="67" fillId="0" borderId="0"/>
    <xf numFmtId="4" fontId="51" fillId="62" borderId="40" applyNumberFormat="0" applyProtection="0">
      <alignment horizontal="right" vertical="center"/>
    </xf>
    <xf numFmtId="0" fontId="67" fillId="0" borderId="0"/>
    <xf numFmtId="4" fontId="116" fillId="63" borderId="41" applyNumberFormat="0" applyProtection="0">
      <alignment horizontal="left" vertical="center" indent="1"/>
    </xf>
    <xf numFmtId="0" fontId="67" fillId="0" borderId="0"/>
    <xf numFmtId="0" fontId="67" fillId="0" borderId="0"/>
    <xf numFmtId="4" fontId="51" fillId="10" borderId="40" applyNumberFormat="0" applyProtection="0">
      <alignment horizontal="right" vertical="center"/>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4" fontId="120" fillId="41" borderId="40" applyNumberFormat="0" applyProtection="0">
      <alignment horizontal="right" vertical="center"/>
    </xf>
    <xf numFmtId="0" fontId="67" fillId="0" borderId="0"/>
    <xf numFmtId="0" fontId="67" fillId="0" borderId="0"/>
    <xf numFmtId="4" fontId="122" fillId="41" borderId="40" applyNumberFormat="0" applyProtection="0">
      <alignment horizontal="right" vertical="center"/>
    </xf>
    <xf numFmtId="0" fontId="33" fillId="0" borderId="0"/>
    <xf numFmtId="9" fontId="67" fillId="0" borderId="0" applyFont="0" applyFill="0" applyBorder="0" applyAlignment="0" applyProtection="0"/>
    <xf numFmtId="0" fontId="320" fillId="0" borderId="0"/>
    <xf numFmtId="0" fontId="320" fillId="0" borderId="0"/>
    <xf numFmtId="0" fontId="320" fillId="0" borderId="0"/>
    <xf numFmtId="0" fontId="320" fillId="0" borderId="0"/>
    <xf numFmtId="0" fontId="320" fillId="0" borderId="0"/>
    <xf numFmtId="0" fontId="320" fillId="0" borderId="0"/>
    <xf numFmtId="0" fontId="320" fillId="0" borderId="0"/>
    <xf numFmtId="0" fontId="320" fillId="0" borderId="0"/>
    <xf numFmtId="0" fontId="320" fillId="0" borderId="0"/>
    <xf numFmtId="0" fontId="320" fillId="0" borderId="0"/>
    <xf numFmtId="0" fontId="326" fillId="0" borderId="0" applyNumberFormat="0" applyFill="0" applyBorder="0" applyAlignment="0" applyProtection="0"/>
    <xf numFmtId="0" fontId="30" fillId="0" borderId="0" applyNumberFormat="0" applyFill="0" applyBorder="0" applyAlignment="0" applyProtection="0">
      <alignment vertical="top"/>
      <protection locked="0"/>
    </xf>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4" fontId="67" fillId="0" borderId="0" applyFont="0" applyFill="0" applyBorder="0" applyAlignment="0" applyProtection="0"/>
    <xf numFmtId="165" fontId="67" fillId="0" borderId="0" applyFont="0" applyFill="0" applyBorder="0" applyAlignment="0" applyProtection="0"/>
    <xf numFmtId="183" fontId="37" fillId="74" borderId="0" applyNumberFormat="0" applyBorder="0" applyAlignment="0" applyProtection="0"/>
    <xf numFmtId="183" fontId="37" fillId="15" borderId="0" applyNumberFormat="0" applyBorder="0" applyAlignment="0" applyProtection="0"/>
    <xf numFmtId="183" fontId="37" fillId="48" borderId="0" applyNumberFormat="0" applyBorder="0" applyAlignment="0" applyProtection="0"/>
    <xf numFmtId="183" fontId="37" fillId="58" borderId="0" applyNumberFormat="0" applyBorder="0" applyAlignment="0" applyProtection="0"/>
    <xf numFmtId="183" fontId="37" fillId="75" borderId="0" applyNumberFormat="0" applyBorder="0" applyAlignment="0" applyProtection="0"/>
    <xf numFmtId="183" fontId="37" fillId="19" borderId="0" applyNumberFormat="0" applyBorder="0" applyAlignment="0" applyProtection="0"/>
    <xf numFmtId="183" fontId="37" fillId="14" borderId="0" applyNumberFormat="0" applyBorder="0" applyAlignment="0" applyProtection="0"/>
    <xf numFmtId="183" fontId="37" fillId="11" borderId="0" applyNumberFormat="0" applyBorder="0" applyAlignment="0" applyProtection="0"/>
    <xf numFmtId="183" fontId="37" fillId="62" borderId="0" applyNumberFormat="0" applyBorder="0" applyAlignment="0" applyProtection="0"/>
    <xf numFmtId="183" fontId="37" fillId="58" borderId="0" applyNumberFormat="0" applyBorder="0" applyAlignment="0" applyProtection="0"/>
    <xf numFmtId="183" fontId="37" fillId="14" borderId="0" applyNumberFormat="0" applyBorder="0" applyAlignment="0" applyProtection="0"/>
    <xf numFmtId="183" fontId="37" fillId="54" borderId="0" applyNumberFormat="0" applyBorder="0" applyAlignment="0" applyProtection="0"/>
    <xf numFmtId="183" fontId="39" fillId="76" borderId="0" applyNumberFormat="0" applyBorder="0" applyAlignment="0" applyProtection="0"/>
    <xf numFmtId="183" fontId="39" fillId="11" borderId="0" applyNumberFormat="0" applyBorder="0" applyAlignment="0" applyProtection="0"/>
    <xf numFmtId="183" fontId="39" fillId="62" borderId="0" applyNumberFormat="0" applyBorder="0" applyAlignment="0" applyProtection="0"/>
    <xf numFmtId="183" fontId="39" fillId="31" borderId="0" applyNumberFormat="0" applyBorder="0" applyAlignment="0" applyProtection="0"/>
    <xf numFmtId="183" fontId="39" fillId="32" borderId="0" applyNumberFormat="0" applyBorder="0" applyAlignment="0" applyProtection="0"/>
    <xf numFmtId="183" fontId="39" fillId="61" borderId="0" applyNumberFormat="0" applyBorder="0" applyAlignment="0" applyProtection="0"/>
    <xf numFmtId="183" fontId="41" fillId="77" borderId="0" applyNumberFormat="0" applyBorder="0" applyAlignment="0" applyProtection="0"/>
    <xf numFmtId="183" fontId="41" fillId="79" borderId="0" applyNumberFormat="0" applyBorder="0" applyAlignment="0" applyProtection="0"/>
    <xf numFmtId="183" fontId="41" fillId="26" borderId="0" applyNumberFormat="0" applyBorder="0" applyAlignment="0" applyProtection="0"/>
    <xf numFmtId="183" fontId="41" fillId="80" borderId="0" applyNumberFormat="0" applyBorder="0" applyAlignment="0" applyProtection="0"/>
    <xf numFmtId="183" fontId="41" fillId="81" borderId="0" applyNumberFormat="0" applyBorder="0" applyAlignment="0" applyProtection="0"/>
    <xf numFmtId="183" fontId="41" fillId="82" borderId="0" applyNumberFormat="0" applyBorder="0" applyAlignment="0" applyProtection="0"/>
    <xf numFmtId="183" fontId="163" fillId="25" borderId="0" applyNumberFormat="0" applyBorder="0" applyAlignment="0" applyProtection="0"/>
    <xf numFmtId="183" fontId="164" fillId="72" borderId="4" applyNumberFormat="0" applyAlignment="0" applyProtection="0"/>
    <xf numFmtId="183" fontId="62" fillId="26" borderId="9" applyNumberFormat="0" applyAlignment="0" applyProtection="0"/>
    <xf numFmtId="183" fontId="75" fillId="0" borderId="0" applyNumberFormat="0" applyFill="0" applyBorder="0" applyAlignment="0" applyProtection="0"/>
    <xf numFmtId="165" fontId="12" fillId="0" borderId="0" applyFont="0" applyFill="0" applyBorder="0" applyAlignment="0" applyProtection="0"/>
    <xf numFmtId="183" fontId="80" fillId="83" borderId="0" applyNumberFormat="0" applyBorder="0" applyAlignment="0" applyProtection="0"/>
    <xf numFmtId="183" fontId="167" fillId="0" borderId="56" applyNumberFormat="0" applyFill="0" applyAlignment="0" applyProtection="0"/>
    <xf numFmtId="183" fontId="167" fillId="0" borderId="0" applyNumberFormat="0" applyFill="0" applyBorder="0" applyAlignment="0" applyProtection="0"/>
    <xf numFmtId="183" fontId="168" fillId="34" borderId="4" applyNumberFormat="0" applyAlignment="0" applyProtection="0"/>
    <xf numFmtId="183" fontId="169" fillId="0" borderId="22" applyNumberFormat="0" applyFill="0" applyAlignment="0" applyProtection="0"/>
    <xf numFmtId="183" fontId="107" fillId="34" borderId="0" applyNumberFormat="0" applyBorder="0" applyAlignment="0" applyProtection="0"/>
    <xf numFmtId="183" fontId="148" fillId="72" borderId="25" applyNumberFormat="0" applyAlignment="0" applyProtection="0"/>
    <xf numFmtId="183" fontId="170" fillId="0" borderId="0" applyNumberFormat="0" applyFill="0" applyBorder="0" applyAlignment="0" applyProtection="0"/>
    <xf numFmtId="183" fontId="150" fillId="0" borderId="0" applyNumberFormat="0" applyFill="0" applyBorder="0" applyAlignment="0" applyProtection="0"/>
    <xf numFmtId="165" fontId="12" fillId="0" borderId="0" applyFont="0" applyFill="0" applyBorder="0" applyAlignment="0" applyProtection="0"/>
    <xf numFmtId="165" fontId="67" fillId="0" borderId="0" applyFont="0" applyFill="0" applyBorder="0" applyAlignment="0" applyProtection="0"/>
    <xf numFmtId="165" fontId="67" fillId="0" borderId="0" applyFont="0" applyFill="0" applyBorder="0" applyAlignment="0" applyProtection="0"/>
    <xf numFmtId="165" fontId="25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6"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2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67" fillId="0" borderId="0" applyFont="0" applyFill="0" applyBorder="0" applyAlignment="0" applyProtection="0"/>
    <xf numFmtId="168" fontId="26" fillId="0" borderId="0" applyFont="0" applyFill="0" applyBorder="0" applyAlignment="0" applyProtection="0"/>
    <xf numFmtId="0" fontId="65" fillId="191" borderId="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0" fontId="258" fillId="33" borderId="0" applyNumberFormat="0" applyBorder="0" applyAlignment="0" applyProtection="0"/>
    <xf numFmtId="0" fontId="259" fillId="110" borderId="65" applyNumberFormat="0" applyAlignment="0" applyProtection="0"/>
    <xf numFmtId="0" fontId="62" fillId="101" borderId="9" applyNumberFormat="0" applyAlignment="0" applyProtection="0"/>
    <xf numFmtId="0" fontId="40" fillId="107" borderId="0" applyNumberFormat="0" applyBorder="0" applyAlignment="0" applyProtection="0"/>
    <xf numFmtId="0" fontId="165" fillId="0" borderId="55" applyNumberFormat="0" applyFill="0" applyAlignment="0" applyProtection="0"/>
    <xf numFmtId="0" fontId="166" fillId="0" borderId="70" applyNumberFormat="0" applyFill="0" applyAlignment="0" applyProtection="0"/>
    <xf numFmtId="0" fontId="167" fillId="0" borderId="75" applyNumberFormat="0" applyFill="0" applyAlignment="0" applyProtection="0"/>
    <xf numFmtId="0" fontId="167" fillId="0" borderId="0" applyNumberFormat="0" applyFill="0" applyBorder="0" applyAlignment="0" applyProtection="0"/>
    <xf numFmtId="0" fontId="168" fillId="34" borderId="65" applyNumberFormat="0" applyAlignment="0" applyProtection="0"/>
    <xf numFmtId="0" fontId="80" fillId="0" borderId="76" applyNumberFormat="0" applyFill="0" applyAlignment="0" applyProtection="0"/>
    <xf numFmtId="0" fontId="80" fillId="34" borderId="0" applyNumberFormat="0" applyBorder="0" applyAlignment="0" applyProtection="0"/>
    <xf numFmtId="0" fontId="82" fillId="33" borderId="65" applyNumberFormat="0" applyFont="0" applyAlignment="0" applyProtection="0"/>
    <xf numFmtId="0" fontId="148" fillId="110" borderId="25" applyNumberFormat="0" applyAlignment="0" applyProtection="0"/>
    <xf numFmtId="4" fontId="82" fillId="32" borderId="65" applyNumberFormat="0" applyProtection="0">
      <alignment horizontal="left" vertical="center" indent="1"/>
    </xf>
    <xf numFmtId="4" fontId="43" fillId="16" borderId="14" applyNumberFormat="0" applyProtection="0">
      <alignment horizontal="left" vertical="center" indent="1"/>
    </xf>
    <xf numFmtId="0" fontId="82" fillId="16" borderId="40" applyNumberFormat="0" applyProtection="0">
      <alignment horizontal="left" vertical="top" indent="1"/>
    </xf>
    <xf numFmtId="0" fontId="82" fillId="10" borderId="40" applyNumberFormat="0" applyProtection="0">
      <alignment horizontal="left" vertical="top" indent="1"/>
    </xf>
    <xf numFmtId="0" fontId="82" fillId="14" borderId="40" applyNumberFormat="0" applyProtection="0">
      <alignment horizontal="left" vertical="top" indent="1"/>
    </xf>
    <xf numFmtId="0" fontId="82" fillId="41" borderId="40" applyNumberFormat="0" applyProtection="0">
      <alignment horizontal="left" vertical="top" indent="1"/>
    </xf>
    <xf numFmtId="0" fontId="82" fillId="13" borderId="77" applyNumberFormat="0">
      <protection locked="0"/>
    </xf>
    <xf numFmtId="0" fontId="69" fillId="0" borderId="57" applyNumberFormat="0" applyFill="0" applyAlignment="0" applyProtection="0"/>
    <xf numFmtId="0" fontId="265" fillId="0" borderId="0" applyNumberFormat="0" applyFill="0" applyBorder="0" applyAlignment="0" applyProtection="0"/>
    <xf numFmtId="168" fontId="65" fillId="0" borderId="0" applyFont="0" applyFill="0" applyBorder="0" applyAlignment="0" applyProtection="0"/>
    <xf numFmtId="9" fontId="65" fillId="0" borderId="0" applyFont="0" applyFill="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7" fillId="75" borderId="0" applyNumberFormat="0" applyBorder="0" applyAlignment="0" applyProtection="0"/>
    <xf numFmtId="0" fontId="37" fillId="58" borderId="0" applyNumberFormat="0" applyBorder="0" applyAlignment="0" applyProtection="0"/>
    <xf numFmtId="0" fontId="37" fillId="48"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169" fontId="12" fillId="0" borderId="0"/>
    <xf numFmtId="0" fontId="39" fillId="76"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2"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1" fillId="26"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1" fillId="30"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1" fillId="30" borderId="0" applyNumberFormat="0" applyBorder="0" applyAlignment="0" applyProtection="0"/>
    <xf numFmtId="0" fontId="40" fillId="20" borderId="0" applyNumberFormat="0" applyBorder="0" applyAlignment="0" applyProtection="0"/>
    <xf numFmtId="0" fontId="41" fillId="21" borderId="0" applyNumberFormat="0" applyBorder="0" applyAlignment="0" applyProtection="0"/>
    <xf numFmtId="0" fontId="40" fillId="25" borderId="0" applyNumberFormat="0" applyBorder="0" applyAlignment="0" applyProtection="0"/>
    <xf numFmtId="0" fontId="41" fillId="34" borderId="0" applyNumberFormat="0" applyBorder="0" applyAlignment="0" applyProtection="0"/>
    <xf numFmtId="0" fontId="170" fillId="0" borderId="0" applyNumberFormat="0" applyFill="0" applyBorder="0" applyAlignment="0" applyProtection="0"/>
    <xf numFmtId="0" fontId="55" fillId="39" borderId="9" applyNumberFormat="0" applyAlignment="0" applyProtection="0"/>
    <xf numFmtId="0" fontId="69" fillId="42" borderId="0" applyNumberFormat="0" applyBorder="0" applyAlignment="0" applyProtection="0"/>
    <xf numFmtId="0" fontId="69" fillId="43" borderId="0" applyNumberFormat="0" applyBorder="0" applyAlignment="0" applyProtection="0"/>
    <xf numFmtId="196" fontId="12" fillId="0" borderId="0" applyFont="0" applyFill="0" applyBorder="0" applyAlignment="0" applyProtection="0"/>
    <xf numFmtId="0" fontId="39" fillId="32"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53" borderId="0" applyNumberFormat="0" applyBorder="0" applyAlignment="0" applyProtection="0"/>
    <xf numFmtId="0" fontId="39" fillId="32" borderId="0" applyNumberFormat="0" applyBorder="0" applyAlignment="0" applyProtection="0"/>
    <xf numFmtId="0" fontId="39" fillId="54" borderId="0" applyNumberFormat="0" applyBorder="0" applyAlignment="0" applyProtection="0"/>
    <xf numFmtId="0" fontId="81" fillId="55" borderId="0" applyNumberFormat="0" applyBorder="0" applyAlignment="0" applyProtection="0"/>
    <xf numFmtId="169" fontId="12" fillId="0" borderId="0"/>
    <xf numFmtId="0" fontId="12" fillId="33" borderId="16" applyNumberFormat="0" applyFont="0" applyAlignment="0" applyProtection="0"/>
    <xf numFmtId="0" fontId="45" fillId="58" borderId="0" applyNumberFormat="0" applyBorder="0" applyAlignment="0" applyProtection="0"/>
    <xf numFmtId="4" fontId="116" fillId="56" borderId="40" applyNumberFormat="0" applyProtection="0">
      <alignment vertical="center"/>
    </xf>
    <xf numFmtId="4" fontId="117" fillId="56" borderId="40" applyNumberFormat="0" applyProtection="0">
      <alignment vertical="center"/>
    </xf>
    <xf numFmtId="4" fontId="116" fillId="56" borderId="40" applyNumberFormat="0" applyProtection="0">
      <alignment horizontal="left" vertical="center" indent="1"/>
    </xf>
    <xf numFmtId="0" fontId="116" fillId="56" borderId="40" applyNumberFormat="0" applyProtection="0">
      <alignment horizontal="left" vertical="top" indent="1"/>
    </xf>
    <xf numFmtId="4" fontId="116" fillId="10" borderId="0" applyNumberFormat="0" applyProtection="0">
      <alignment horizontal="left" vertical="center" indent="1"/>
    </xf>
    <xf numFmtId="4" fontId="51" fillId="15" borderId="40" applyNumberFormat="0" applyProtection="0">
      <alignment horizontal="right" vertical="center"/>
    </xf>
    <xf numFmtId="4" fontId="51" fillId="11" borderId="40" applyNumberFormat="0" applyProtection="0">
      <alignment horizontal="right" vertical="center"/>
    </xf>
    <xf numFmtId="4" fontId="51" fillId="27" borderId="40" applyNumberFormat="0" applyProtection="0">
      <alignment horizontal="right" vertical="center"/>
    </xf>
    <xf numFmtId="4" fontId="51" fillId="54" borderId="40" applyNumberFormat="0" applyProtection="0">
      <alignment horizontal="right" vertical="center"/>
    </xf>
    <xf numFmtId="4" fontId="51" fillId="61" borderId="40" applyNumberFormat="0" applyProtection="0">
      <alignment horizontal="right" vertical="center"/>
    </xf>
    <xf numFmtId="4" fontId="51" fillId="35" borderId="40" applyNumberFormat="0" applyProtection="0">
      <alignment horizontal="right" vertical="center"/>
    </xf>
    <xf numFmtId="4" fontId="51" fillId="17" borderId="40" applyNumberFormat="0" applyProtection="0">
      <alignment horizontal="right" vertical="center"/>
    </xf>
    <xf numFmtId="4" fontId="51" fillId="55" borderId="40" applyNumberFormat="0" applyProtection="0">
      <alignment horizontal="right" vertical="center"/>
    </xf>
    <xf numFmtId="4" fontId="51" fillId="62" borderId="40" applyNumberFormat="0" applyProtection="0">
      <alignment horizontal="right" vertical="center"/>
    </xf>
    <xf numFmtId="4" fontId="116" fillId="63" borderId="41" applyNumberFormat="0" applyProtection="0">
      <alignment horizontal="left" vertical="center" indent="1"/>
    </xf>
    <xf numFmtId="4" fontId="51" fillId="41" borderId="0" applyNumberFormat="0" applyProtection="0">
      <alignment horizontal="left" vertical="center" indent="1"/>
    </xf>
    <xf numFmtId="4" fontId="118" fillId="16" borderId="0" applyNumberFormat="0" applyProtection="0">
      <alignment horizontal="left" vertical="center" indent="1"/>
    </xf>
    <xf numFmtId="4" fontId="51" fillId="10" borderId="40" applyNumberFormat="0" applyProtection="0">
      <alignment horizontal="right" vertical="center"/>
    </xf>
    <xf numFmtId="4" fontId="28" fillId="41" borderId="0" applyNumberFormat="0" applyProtection="0">
      <alignment horizontal="left" vertical="center" indent="1"/>
    </xf>
    <xf numFmtId="4" fontId="28" fillId="10" borderId="0" applyNumberFormat="0" applyProtection="0">
      <alignment horizontal="left" vertical="center" indent="1"/>
    </xf>
    <xf numFmtId="0" fontId="12" fillId="16" borderId="40" applyNumberFormat="0" applyProtection="0">
      <alignment horizontal="left" vertical="center" indent="1"/>
    </xf>
    <xf numFmtId="0" fontId="12" fillId="16" borderId="40" applyNumberFormat="0" applyProtection="0">
      <alignment horizontal="left" vertical="top" indent="1"/>
    </xf>
    <xf numFmtId="0" fontId="12" fillId="64" borderId="40" applyNumberFormat="0" applyProtection="0">
      <alignment horizontal="left" vertical="top" indent="1"/>
    </xf>
    <xf numFmtId="0" fontId="12" fillId="10" borderId="40" applyNumberFormat="0" applyProtection="0">
      <alignment horizontal="left" vertical="center" indent="1"/>
    </xf>
    <xf numFmtId="0" fontId="12" fillId="10" borderId="40" applyNumberFormat="0" applyProtection="0">
      <alignment horizontal="left" vertical="top" indent="1"/>
    </xf>
    <xf numFmtId="0" fontId="12" fillId="60" borderId="40" applyNumberFormat="0" applyProtection="0">
      <alignment horizontal="left" vertical="top" indent="1"/>
    </xf>
    <xf numFmtId="0" fontId="12" fillId="14" borderId="40" applyNumberFormat="0" applyProtection="0">
      <alignment horizontal="left" vertical="center" indent="1"/>
    </xf>
    <xf numFmtId="0" fontId="12" fillId="14" borderId="40" applyNumberFormat="0" applyProtection="0">
      <alignment horizontal="left" vertical="top" indent="1"/>
    </xf>
    <xf numFmtId="0" fontId="12" fillId="65" borderId="40" applyNumberFormat="0" applyProtection="0">
      <alignment horizontal="left" vertical="top" indent="1"/>
    </xf>
    <xf numFmtId="0" fontId="12" fillId="41" borderId="40" applyNumberFormat="0" applyProtection="0">
      <alignment horizontal="left" vertical="center" indent="1"/>
    </xf>
    <xf numFmtId="0" fontId="12" fillId="41" borderId="40" applyNumberFormat="0" applyProtection="0">
      <alignment horizontal="left" vertical="top" indent="1"/>
    </xf>
    <xf numFmtId="0" fontId="12" fillId="66" borderId="40" applyNumberFormat="0" applyProtection="0">
      <alignment horizontal="left" vertical="top" indent="1"/>
    </xf>
    <xf numFmtId="0" fontId="12" fillId="13" borderId="1" applyNumberFormat="0">
      <protection locked="0"/>
    </xf>
    <xf numFmtId="0" fontId="12" fillId="0" borderId="0"/>
    <xf numFmtId="4" fontId="51" fillId="12" borderId="40" applyNumberFormat="0" applyProtection="0">
      <alignment vertical="center"/>
    </xf>
    <xf numFmtId="4" fontId="120" fillId="12" borderId="40" applyNumberFormat="0" applyProtection="0">
      <alignment vertical="center"/>
    </xf>
    <xf numFmtId="4" fontId="51" fillId="12" borderId="40" applyNumberFormat="0" applyProtection="0">
      <alignment horizontal="left" vertical="center" indent="1"/>
    </xf>
    <xf numFmtId="0" fontId="51" fillId="12" borderId="40" applyNumberFormat="0" applyProtection="0">
      <alignment horizontal="left" vertical="top" indent="1"/>
    </xf>
    <xf numFmtId="4" fontId="51" fillId="41" borderId="40" applyNumberFormat="0" applyProtection="0">
      <alignment horizontal="right" vertical="center"/>
    </xf>
    <xf numFmtId="4" fontId="120" fillId="41" borderId="40" applyNumberFormat="0" applyProtection="0">
      <alignment horizontal="right" vertical="center"/>
    </xf>
    <xf numFmtId="4" fontId="51" fillId="10" borderId="40" applyNumberFormat="0" applyProtection="0">
      <alignment horizontal="left" vertical="center" indent="1"/>
    </xf>
    <xf numFmtId="0" fontId="51" fillId="10" borderId="40" applyNumberFormat="0" applyProtection="0">
      <alignment horizontal="left" vertical="top" indent="1"/>
    </xf>
    <xf numFmtId="4" fontId="121" fillId="67" borderId="0" applyNumberFormat="0" applyProtection="0">
      <alignment horizontal="left" vertical="center" indent="1"/>
    </xf>
    <xf numFmtId="4" fontId="122" fillId="41" borderId="40" applyNumberFormat="0" applyProtection="0">
      <alignment horizontal="right" vertical="center"/>
    </xf>
    <xf numFmtId="0" fontId="108" fillId="19" borderId="0" applyNumberFormat="0" applyBorder="0" applyAlignment="0" applyProtection="0"/>
    <xf numFmtId="0" fontId="139" fillId="13" borderId="4" applyNumberFormat="0" applyAlignment="0" applyProtection="0"/>
    <xf numFmtId="178" fontId="12" fillId="0" borderId="0" applyFont="0" applyFill="0" applyBorder="0" applyAlignment="0" applyProtection="0"/>
    <xf numFmtId="179" fontId="12" fillId="0" borderId="0" applyFont="0" applyFill="0" applyBorder="0" applyAlignment="0" applyProtection="0"/>
    <xf numFmtId="169" fontId="12" fillId="0" borderId="0"/>
    <xf numFmtId="0" fontId="37" fillId="11" borderId="0" applyNumberFormat="0" applyBorder="0" applyAlignment="0" applyProtection="0"/>
    <xf numFmtId="0" fontId="39" fillId="11" borderId="0" applyNumberFormat="0" applyBorder="0" applyAlignment="0" applyProtection="0"/>
    <xf numFmtId="194" fontId="12" fillId="13" borderId="16">
      <alignment horizontal="right"/>
    </xf>
    <xf numFmtId="194" fontId="12" fillId="57" borderId="16">
      <alignment horizontal="right"/>
    </xf>
    <xf numFmtId="0" fontId="37" fillId="14" borderId="0" applyNumberFormat="0" applyBorder="0" applyAlignment="0" applyProtection="0"/>
    <xf numFmtId="0" fontId="37" fillId="19" borderId="0" applyNumberFormat="0" applyBorder="0" applyAlignment="0" applyProtection="0"/>
    <xf numFmtId="0" fontId="37" fillId="12" borderId="0" applyNumberFormat="0" applyBorder="0" applyAlignment="0" applyProtection="0"/>
    <xf numFmtId="0" fontId="37" fillId="75" borderId="0" applyNumberFormat="0" applyBorder="0" applyAlignment="0" applyProtection="0"/>
    <xf numFmtId="0" fontId="37" fillId="56" borderId="0" applyNumberFormat="0" applyBorder="0" applyAlignment="0" applyProtection="0"/>
    <xf numFmtId="0" fontId="37" fillId="15" borderId="0" applyNumberFormat="0" applyBorder="0" applyAlignment="0" applyProtection="0"/>
    <xf numFmtId="0" fontId="37" fillId="75" borderId="0" applyNumberFormat="0" applyBorder="0" applyAlignment="0" applyProtection="0"/>
    <xf numFmtId="0" fontId="37" fillId="12" borderId="0" applyNumberFormat="0" applyBorder="0" applyAlignment="0" applyProtection="0"/>
    <xf numFmtId="0" fontId="39" fillId="75" borderId="0" applyNumberFormat="0" applyBorder="0" applyAlignment="0" applyProtection="0"/>
    <xf numFmtId="0" fontId="39" fillId="35" borderId="0" applyNumberFormat="0" applyBorder="0" applyAlignment="0" applyProtection="0"/>
    <xf numFmtId="0" fontId="39" fillId="54" borderId="0" applyNumberFormat="0" applyBorder="0" applyAlignment="0" applyProtection="0"/>
    <xf numFmtId="0" fontId="39" fillId="15" borderId="0" applyNumberFormat="0" applyBorder="0" applyAlignment="0" applyProtection="0"/>
    <xf numFmtId="0" fontId="39" fillId="75" borderId="0" applyNumberFormat="0" applyBorder="0" applyAlignment="0" applyProtection="0"/>
    <xf numFmtId="0" fontId="39" fillId="11" borderId="0" applyNumberFormat="0" applyBorder="0" applyAlignment="0" applyProtection="0"/>
    <xf numFmtId="0" fontId="165" fillId="0" borderId="55" applyNumberFormat="0" applyFill="0" applyAlignment="0" applyProtection="0"/>
    <xf numFmtId="0" fontId="166" fillId="0" borderId="27" applyNumberFormat="0" applyFill="0" applyAlignment="0" applyProtection="0"/>
    <xf numFmtId="0" fontId="167" fillId="0" borderId="56" applyNumberFormat="0" applyFill="0" applyAlignment="0" applyProtection="0"/>
    <xf numFmtId="0" fontId="167" fillId="0" borderId="0" applyNumberFormat="0" applyFill="0" applyBorder="0" applyAlignment="0" applyProtection="0"/>
    <xf numFmtId="0" fontId="168" fillId="34" borderId="4" applyNumberFormat="0" applyAlignment="0" applyProtection="0"/>
    <xf numFmtId="0" fontId="148" fillId="72" borderId="25" applyNumberFormat="0" applyAlignment="0" applyProtection="0"/>
    <xf numFmtId="0" fontId="69" fillId="0" borderId="57" applyNumberFormat="0" applyFill="0" applyAlignment="0" applyProtection="0"/>
    <xf numFmtId="0" fontId="150" fillId="0" borderId="0" applyNumberFormat="0" applyFill="0" applyBorder="0" applyAlignment="0" applyProtection="0"/>
    <xf numFmtId="0" fontId="41" fillId="100" borderId="0" applyNumberFormat="0" applyBorder="0" applyAlignment="0" applyProtection="0"/>
    <xf numFmtId="0" fontId="12" fillId="0" borderId="0"/>
    <xf numFmtId="0" fontId="28" fillId="15" borderId="0" applyNumberFormat="0" applyBorder="0" applyAlignment="0" applyProtection="0"/>
    <xf numFmtId="0" fontId="28" fillId="48" borderId="0" applyNumberFormat="0" applyBorder="0" applyAlignment="0" applyProtection="0"/>
    <xf numFmtId="0" fontId="28" fillId="58" borderId="0" applyNumberFormat="0" applyBorder="0" applyAlignment="0" applyProtection="0"/>
    <xf numFmtId="0" fontId="28" fillId="75" borderId="0" applyNumberFormat="0" applyBorder="0" applyAlignment="0" applyProtection="0"/>
    <xf numFmtId="0" fontId="28" fillId="19" borderId="0" applyNumberFormat="0" applyBorder="0" applyAlignment="0" applyProtection="0"/>
    <xf numFmtId="0" fontId="28" fillId="14" borderId="0" applyNumberFormat="0" applyBorder="0" applyAlignment="0" applyProtection="0"/>
    <xf numFmtId="0" fontId="28" fillId="62" borderId="0" applyNumberFormat="0" applyBorder="0" applyAlignment="0" applyProtection="0"/>
    <xf numFmtId="0" fontId="28" fillId="58" borderId="0" applyNumberFormat="0" applyBorder="0" applyAlignment="0" applyProtection="0"/>
    <xf numFmtId="0" fontId="28" fillId="14" borderId="0" applyNumberFormat="0" applyBorder="0" applyAlignment="0" applyProtection="0"/>
    <xf numFmtId="0" fontId="28" fillId="54" borderId="0" applyNumberFormat="0" applyBorder="0" applyAlignment="0" applyProtection="0"/>
    <xf numFmtId="0" fontId="337" fillId="76" borderId="0" applyNumberFormat="0" applyBorder="0" applyAlignment="0" applyProtection="0"/>
    <xf numFmtId="0" fontId="337" fillId="62" borderId="0" applyNumberFormat="0" applyBorder="0" applyAlignment="0" applyProtection="0"/>
    <xf numFmtId="224" fontId="209" fillId="0" borderId="0">
      <protection locked="0"/>
    </xf>
    <xf numFmtId="0" fontId="199" fillId="18" borderId="2" applyNumberFormat="0" applyFont="0" applyBorder="0" applyAlignment="0" applyProtection="0">
      <protection hidden="1"/>
    </xf>
    <xf numFmtId="0" fontId="200" fillId="18" borderId="2" applyNumberFormat="0" applyFont="0" applyBorder="0" applyAlignment="0" applyProtection="0">
      <protection hidden="1"/>
    </xf>
    <xf numFmtId="0" fontId="163" fillId="25" borderId="0" applyNumberFormat="0" applyBorder="0" applyAlignment="0" applyProtection="0"/>
    <xf numFmtId="0" fontId="113" fillId="58" borderId="0" applyNumberFormat="0" applyBorder="0" applyAlignment="0" applyProtection="0"/>
    <xf numFmtId="0" fontId="12" fillId="0" borderId="0"/>
    <xf numFmtId="0" fontId="12" fillId="12" borderId="16" applyNumberFormat="0" applyFont="0" applyAlignment="0" applyProtection="0"/>
    <xf numFmtId="0" fontId="164" fillId="72" borderId="4" applyNumberFormat="0" applyAlignment="0" applyProtection="0"/>
    <xf numFmtId="0" fontId="164" fillId="122" borderId="4" applyNumberFormat="0" applyAlignment="0" applyProtection="0"/>
    <xf numFmtId="224" fontId="209" fillId="0" borderId="0">
      <protection locked="0"/>
    </xf>
    <xf numFmtId="15" fontId="27" fillId="0" borderId="0">
      <alignment horizontal="right" vertical="center"/>
    </xf>
    <xf numFmtId="37" fontId="65" fillId="0" borderId="3">
      <alignment horizontal="right" vertical="top" wrapText="1"/>
      <protection locked="0"/>
    </xf>
    <xf numFmtId="0" fontId="12" fillId="0" borderId="0"/>
    <xf numFmtId="0" fontId="338" fillId="0" borderId="0" applyNumberFormat="0" applyFill="0" applyBorder="0" applyAlignment="0" applyProtection="0"/>
    <xf numFmtId="5" fontId="67" fillId="0" borderId="0" applyFont="0" applyFill="0" applyBorder="0" applyAlignment="0" applyProtection="0"/>
    <xf numFmtId="288" fontId="67" fillId="0" borderId="0" applyFont="0" applyFill="0" applyBorder="0" applyAlignment="0" applyProtection="0"/>
    <xf numFmtId="0" fontId="80" fillId="83" borderId="0" applyNumberFormat="0" applyBorder="0" applyAlignment="0" applyProtection="0"/>
    <xf numFmtId="0" fontId="80" fillId="55" borderId="0" applyNumberFormat="0" applyBorder="0" applyAlignment="0" applyProtection="0"/>
    <xf numFmtId="0" fontId="167" fillId="0" borderId="56" applyNumberFormat="0" applyFill="0" applyAlignment="0" applyProtection="0"/>
    <xf numFmtId="0" fontId="277" fillId="0" borderId="0">
      <protection locked="0"/>
    </xf>
    <xf numFmtId="0" fontId="277" fillId="0" borderId="0">
      <protection locked="0"/>
    </xf>
    <xf numFmtId="0" fontId="312" fillId="0" borderId="0" applyNumberFormat="0" applyFill="0" applyBorder="0" applyAlignment="0" applyProtection="0">
      <alignment vertical="top"/>
      <protection locked="0"/>
    </xf>
    <xf numFmtId="0" fontId="41" fillId="103" borderId="0" applyNumberFormat="0" applyBorder="0" applyAlignment="0" applyProtection="0"/>
    <xf numFmtId="0" fontId="224" fillId="0" borderId="0"/>
    <xf numFmtId="0" fontId="339" fillId="0" borderId="0" applyNumberFormat="0" applyFill="0" applyBorder="0" applyAlignment="0" applyProtection="0">
      <alignment vertical="top"/>
      <protection locked="0"/>
    </xf>
    <xf numFmtId="0" fontId="107" fillId="34" borderId="0" applyNumberFormat="0" applyBorder="0" applyAlignment="0" applyProtection="0"/>
    <xf numFmtId="0" fontId="12" fillId="0" borderId="0"/>
    <xf numFmtId="0" fontId="12" fillId="0" borderId="0"/>
    <xf numFmtId="0"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16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37" fillId="0" borderId="0"/>
    <xf numFmtId="0" fontId="12" fillId="12" borderId="16" applyNumberFormat="0" applyFont="0" applyAlignment="0" applyProtection="0"/>
    <xf numFmtId="205" fontId="12" fillId="0" borderId="0"/>
    <xf numFmtId="37" fontId="27" fillId="0" borderId="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148" fillId="72" borderId="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31" fillId="0" borderId="2" applyNumberFormat="0" applyFill="0" applyBorder="0" applyAlignment="0" applyProtection="0">
      <protection hidden="1"/>
    </xf>
    <xf numFmtId="4" fontId="118" fillId="64" borderId="0" applyNumberFormat="0" applyProtection="0">
      <alignment horizontal="left" vertical="center" indent="1"/>
    </xf>
    <xf numFmtId="0" fontId="41" fillId="102" borderId="0" applyNumberFormat="0" applyBorder="0" applyAlignment="0" applyProtection="0"/>
    <xf numFmtId="229" fontId="209" fillId="0" borderId="0">
      <protection locked="0"/>
    </xf>
    <xf numFmtId="224" fontId="209" fillId="0" borderId="0">
      <protection locked="0"/>
    </xf>
    <xf numFmtId="0" fontId="183" fillId="89" borderId="64" applyNumberFormat="0" applyAlignment="0"/>
    <xf numFmtId="0" fontId="184" fillId="90" borderId="64" applyNumberFormat="0" applyFont="0" applyAlignment="0"/>
    <xf numFmtId="1" fontId="12" fillId="0" borderId="0">
      <alignment horizontal="center"/>
    </xf>
    <xf numFmtId="0" fontId="12" fillId="0" borderId="0"/>
    <xf numFmtId="169" fontId="130" fillId="0" borderId="0"/>
    <xf numFmtId="0" fontId="188" fillId="0" borderId="0"/>
    <xf numFmtId="0" fontId="188" fillId="0" borderId="0"/>
    <xf numFmtId="0" fontId="188" fillId="0" borderId="0"/>
    <xf numFmtId="0" fontId="28" fillId="74" borderId="0" applyNumberFormat="0" applyBorder="0" applyAlignment="0" applyProtection="0"/>
    <xf numFmtId="0" fontId="28" fillId="15" borderId="0" applyNumberFormat="0" applyBorder="0" applyAlignment="0" applyProtection="0"/>
    <xf numFmtId="0" fontId="28" fillId="48" borderId="0" applyNumberFormat="0" applyBorder="0" applyAlignment="0" applyProtection="0"/>
    <xf numFmtId="0" fontId="28" fillId="58" borderId="0" applyNumberFormat="0" applyBorder="0" applyAlignment="0" applyProtection="0"/>
    <xf numFmtId="0" fontId="28" fillId="75" borderId="0" applyNumberFormat="0" applyBorder="0" applyAlignment="0" applyProtection="0"/>
    <xf numFmtId="0" fontId="28" fillId="19" borderId="0" applyNumberFormat="0" applyBorder="0" applyAlignment="0" applyProtection="0"/>
    <xf numFmtId="0" fontId="28" fillId="14" borderId="0" applyNumberFormat="0" applyBorder="0" applyAlignment="0" applyProtection="0"/>
    <xf numFmtId="0" fontId="28" fillId="11" borderId="0" applyNumberFormat="0" applyBorder="0" applyAlignment="0" applyProtection="0"/>
    <xf numFmtId="0" fontId="28" fillId="62" borderId="0" applyNumberFormat="0" applyBorder="0" applyAlignment="0" applyProtection="0"/>
    <xf numFmtId="0" fontId="28" fillId="58" borderId="0" applyNumberFormat="0" applyBorder="0" applyAlignment="0" applyProtection="0"/>
    <xf numFmtId="0" fontId="28" fillId="14" borderId="0" applyNumberFormat="0" applyBorder="0" applyAlignment="0" applyProtection="0"/>
    <xf numFmtId="0" fontId="28" fillId="54" borderId="0" applyNumberFormat="0" applyBorder="0" applyAlignment="0" applyProtection="0"/>
    <xf numFmtId="0" fontId="337" fillId="76" borderId="0" applyNumberFormat="0" applyBorder="0" applyAlignment="0" applyProtection="0"/>
    <xf numFmtId="0" fontId="337" fillId="11" borderId="0" applyNumberFormat="0" applyBorder="0" applyAlignment="0" applyProtection="0"/>
    <xf numFmtId="0" fontId="337" fillId="62" borderId="0" applyNumberFormat="0" applyBorder="0" applyAlignment="0" applyProtection="0"/>
    <xf numFmtId="0" fontId="337" fillId="31" borderId="0" applyNumberFormat="0" applyBorder="0" applyAlignment="0" applyProtection="0"/>
    <xf numFmtId="0" fontId="337" fillId="32" borderId="0" applyNumberFormat="0" applyBorder="0" applyAlignment="0" applyProtection="0"/>
    <xf numFmtId="0" fontId="337" fillId="61" borderId="0" applyNumberFormat="0" applyBorder="0" applyAlignment="0" applyProtection="0"/>
    <xf numFmtId="1" fontId="44" fillId="0" borderId="0"/>
    <xf numFmtId="0" fontId="338" fillId="0" borderId="0" applyNumberFormat="0" applyFill="0" applyBorder="0" applyAlignment="0" applyProtection="0"/>
    <xf numFmtId="0" fontId="65" fillId="0" borderId="0"/>
    <xf numFmtId="0" fontId="37" fillId="0" borderId="0"/>
    <xf numFmtId="0" fontId="187" fillId="0" borderId="0"/>
    <xf numFmtId="0" fontId="26" fillId="0" borderId="0"/>
    <xf numFmtId="0" fontId="26" fillId="0" borderId="0"/>
    <xf numFmtId="0" fontId="26" fillId="0" borderId="0"/>
    <xf numFmtId="0" fontId="43" fillId="0" borderId="0"/>
    <xf numFmtId="0" fontId="67" fillId="0" borderId="0"/>
    <xf numFmtId="9" fontId="43" fillId="0" borderId="0" applyFont="0" applyFill="0" applyBorder="0" applyAlignment="0" applyProtection="0"/>
    <xf numFmtId="4" fontId="118" fillId="16" borderId="0" applyNumberFormat="0" applyProtection="0">
      <alignment horizontal="left" vertical="center" indent="1"/>
    </xf>
    <xf numFmtId="0" fontId="12" fillId="13" borderId="1" applyNumberFormat="0">
      <protection locked="0"/>
    </xf>
    <xf numFmtId="207" fontId="140" fillId="3" borderId="0">
      <protection hidden="1"/>
    </xf>
    <xf numFmtId="0" fontId="69" fillId="0" borderId="57" applyNumberFormat="0" applyFill="0" applyAlignment="0" applyProtection="0"/>
    <xf numFmtId="40" fontId="155" fillId="0" borderId="0" applyFont="0" applyFill="0" applyBorder="0" applyAlignment="0" applyProtection="0"/>
    <xf numFmtId="38" fontId="155" fillId="0" borderId="0" applyFont="0" applyFill="0" applyBorder="0" applyAlignment="0" applyProtection="0"/>
    <xf numFmtId="0" fontId="155" fillId="0" borderId="0"/>
    <xf numFmtId="289" fontId="155" fillId="0" borderId="0" applyFont="0" applyFill="0" applyBorder="0" applyAlignment="0" applyProtection="0"/>
    <xf numFmtId="290" fontId="155" fillId="0" borderId="0" applyFont="0" applyFill="0" applyBorder="0" applyAlignment="0" applyProtection="0"/>
    <xf numFmtId="229" fontId="209" fillId="0" borderId="0">
      <protection locked="0"/>
    </xf>
    <xf numFmtId="0" fontId="65" fillId="2" borderId="0"/>
    <xf numFmtId="0" fontId="65" fillId="13" borderId="77" applyNumberFormat="0">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63" fillId="25" borderId="0" applyNumberFormat="0" applyBorder="0" applyAlignment="0" applyProtection="0"/>
    <xf numFmtId="0" fontId="45" fillId="15" borderId="0" applyNumberFormat="0" applyBorder="0" applyAlignment="0" applyProtection="0"/>
    <xf numFmtId="0" fontId="258" fillId="33" borderId="0" applyNumberFormat="0" applyBorder="0" applyAlignment="0" applyProtection="0"/>
    <xf numFmtId="0" fontId="12" fillId="12" borderId="16" applyNumberFormat="0" applyFont="0" applyAlignment="0" applyProtection="0"/>
    <xf numFmtId="0" fontId="164" fillId="72" borderId="4" applyNumberFormat="0" applyAlignment="0" applyProtection="0"/>
    <xf numFmtId="0" fontId="53" fillId="18" borderId="4" applyNumberFormat="0" applyAlignment="0" applyProtection="0"/>
    <xf numFmtId="0" fontId="259" fillId="110" borderId="65" applyNumberFormat="0" applyAlignment="0" applyProtection="0"/>
    <xf numFmtId="0" fontId="81" fillId="48" borderId="0" applyNumberFormat="0" applyBorder="0" applyAlignment="0" applyProtection="0"/>
    <xf numFmtId="0" fontId="81" fillId="48" borderId="0" applyNumberFormat="0" applyBorder="0" applyAlignment="0" applyProtection="0"/>
    <xf numFmtId="0" fontId="75" fillId="0" borderId="0" applyNumberFormat="0" applyFill="0" applyBorder="0" applyAlignment="0" applyProtection="0"/>
    <xf numFmtId="0" fontId="37" fillId="0" borderId="0"/>
    <xf numFmtId="279" fontId="65" fillId="0" borderId="0" applyFont="0" applyFill="0" applyBorder="0" applyProtection="0"/>
    <xf numFmtId="0" fontId="80" fillId="83" borderId="0" applyNumberFormat="0" applyBorder="0" applyAlignment="0" applyProtection="0"/>
    <xf numFmtId="0" fontId="81" fillId="48" borderId="0" applyNumberFormat="0" applyBorder="0" applyAlignment="0" applyProtection="0"/>
    <xf numFmtId="0" fontId="40" fillId="107" borderId="0" applyNumberFormat="0" applyBorder="0" applyAlignment="0" applyProtection="0"/>
    <xf numFmtId="0" fontId="205" fillId="0" borderId="26" applyNumberFormat="0" applyFill="0" applyAlignment="0" applyProtection="0"/>
    <xf numFmtId="0" fontId="205" fillId="0" borderId="26" applyNumberFormat="0" applyFill="0" applyAlignment="0" applyProtection="0"/>
    <xf numFmtId="0" fontId="166" fillId="0" borderId="27" applyNumberFormat="0" applyFill="0" applyAlignment="0" applyProtection="0"/>
    <xf numFmtId="0" fontId="166" fillId="0" borderId="70" applyNumberFormat="0" applyFill="0" applyAlignment="0" applyProtection="0"/>
    <xf numFmtId="0" fontId="206" fillId="0" borderId="27" applyNumberFormat="0" applyFill="0" applyAlignment="0" applyProtection="0"/>
    <xf numFmtId="0" fontId="206" fillId="0" borderId="27" applyNumberFormat="0" applyFill="0" applyAlignment="0" applyProtection="0"/>
    <xf numFmtId="0" fontId="167" fillId="0" borderId="56" applyNumberFormat="0" applyFill="0" applyAlignment="0" applyProtection="0"/>
    <xf numFmtId="0" fontId="207" fillId="0" borderId="28" applyNumberFormat="0" applyFill="0" applyAlignment="0" applyProtection="0"/>
    <xf numFmtId="0" fontId="167" fillId="0" borderId="75" applyNumberFormat="0" applyFill="0" applyAlignment="0" applyProtection="0"/>
    <xf numFmtId="0" fontId="207" fillId="0" borderId="0" applyNumberFormat="0" applyFill="0" applyBorder="0" applyAlignment="0" applyProtection="0"/>
    <xf numFmtId="0" fontId="277" fillId="0" borderId="0">
      <protection locked="0"/>
    </xf>
    <xf numFmtId="0" fontId="277" fillId="0" borderId="0">
      <protection locked="0"/>
    </xf>
    <xf numFmtId="0" fontId="47" fillId="19" borderId="4" applyNumberFormat="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97" fillId="18" borderId="25" applyNumberFormat="0" applyAlignment="0" applyProtection="0"/>
    <xf numFmtId="0" fontId="97" fillId="18" borderId="25" applyNumberFormat="0" applyAlignment="0" applyProtection="0"/>
    <xf numFmtId="0" fontId="53" fillId="18" borderId="4" applyNumberFormat="0" applyAlignment="0" applyProtection="0"/>
    <xf numFmtId="0" fontId="55" fillId="39" borderId="9" applyNumberFormat="0" applyAlignment="0" applyProtection="0"/>
    <xf numFmtId="0" fontId="45" fillId="15" borderId="0" applyNumberFormat="0" applyBorder="0" applyAlignment="0" applyProtection="0"/>
    <xf numFmtId="0" fontId="205" fillId="0" borderId="26" applyNumberFormat="0" applyFill="0" applyAlignment="0" applyProtection="0"/>
    <xf numFmtId="0" fontId="207" fillId="0" borderId="0" applyNumberFormat="0" applyFill="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37" fillId="12" borderId="16" applyNumberFormat="0" applyFont="0" applyAlignment="0" applyProtection="0"/>
    <xf numFmtId="0" fontId="205" fillId="0" borderId="26" applyNumberFormat="0" applyFill="0" applyAlignment="0" applyProtection="0"/>
    <xf numFmtId="0" fontId="205" fillId="0" borderId="26"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206" fillId="0" borderId="27"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2" fillId="0" borderId="0"/>
    <xf numFmtId="0" fontId="12" fillId="0" borderId="0"/>
    <xf numFmtId="0" fontId="12" fillId="0" borderId="0"/>
    <xf numFmtId="0" fontId="107" fillId="34" borderId="0" applyNumberFormat="0" applyBorder="0" applyAlignment="0" applyProtection="0"/>
    <xf numFmtId="0" fontId="108" fillId="56" borderId="0" applyNumberFormat="0" applyBorder="0" applyAlignment="0" applyProtection="0"/>
    <xf numFmtId="0" fontId="80" fillId="34"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33"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05" fontId="12" fillId="0" borderId="0"/>
    <xf numFmtId="205" fontId="12" fillId="0" borderId="0"/>
    <xf numFmtId="232" fontId="12" fillId="0" borderId="0" applyFont="0"/>
    <xf numFmtId="0" fontId="37" fillId="12" borderId="16" applyNumberFormat="0" applyFont="0" applyAlignment="0" applyProtection="0"/>
    <xf numFmtId="0" fontId="76" fillId="0" borderId="0" applyNumberFormat="0" applyFill="0" applyBorder="0" applyAlignment="0" applyProtection="0"/>
    <xf numFmtId="0" fontId="148" fillId="72" borderId="25" applyNumberFormat="0" applyAlignment="0" applyProtection="0"/>
    <xf numFmtId="0" fontId="97" fillId="18" borderId="25" applyNumberFormat="0" applyAlignment="0" applyProtection="0"/>
    <xf numFmtId="0" fontId="148" fillId="110" borderId="25" applyNumberFormat="0" applyAlignment="0" applyProtection="0"/>
    <xf numFmtId="0" fontId="75" fillId="0" borderId="0" applyNumberFormat="0" applyFill="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202" fillId="0" borderId="19" applyNumberFormat="0" applyFill="0" applyAlignment="0" applyProtection="0"/>
    <xf numFmtId="0" fontId="202" fillId="0" borderId="19" applyNumberFormat="0" applyFill="0" applyAlignment="0" applyProtection="0"/>
    <xf numFmtId="0" fontId="202" fillId="0" borderId="19" applyNumberFormat="0" applyFill="0" applyAlignment="0" applyProtection="0"/>
    <xf numFmtId="0" fontId="12" fillId="12" borderId="16" applyNumberFormat="0" applyFont="0" applyAlignment="0" applyProtection="0"/>
    <xf numFmtId="0" fontId="12" fillId="12" borderId="16" applyNumberFormat="0" applyFont="0" applyAlignment="0" applyProtection="0"/>
    <xf numFmtId="0" fontId="202" fillId="0" borderId="19" applyNumberFormat="0" applyFill="0" applyAlignment="0" applyProtection="0"/>
    <xf numFmtId="0" fontId="55" fillId="39" borderId="9" applyNumberFormat="0" applyAlignment="0" applyProtection="0"/>
    <xf numFmtId="0" fontId="55" fillId="39" borderId="9" applyNumberFormat="0" applyAlignment="0" applyProtection="0"/>
    <xf numFmtId="0" fontId="55" fillId="39" borderId="9" applyNumberFormat="0" applyAlignment="0" applyProtection="0"/>
    <xf numFmtId="0" fontId="53" fillId="18" borderId="4" applyNumberFormat="0" applyAlignment="0" applyProtection="0"/>
    <xf numFmtId="4" fontId="268" fillId="59" borderId="40" applyNumberFormat="0" applyProtection="0">
      <alignment vertical="center"/>
    </xf>
    <xf numFmtId="4" fontId="173" fillId="117" borderId="40" applyNumberFormat="0" applyProtection="0">
      <alignment horizontal="right" vertical="center"/>
    </xf>
    <xf numFmtId="4" fontId="173" fillId="116" borderId="40" applyNumberFormat="0" applyProtection="0">
      <alignment horizontal="right" vertical="center"/>
    </xf>
    <xf numFmtId="4" fontId="173" fillId="113" borderId="40" applyNumberFormat="0" applyProtection="0">
      <alignment horizontal="right" vertical="center"/>
    </xf>
    <xf numFmtId="4" fontId="173" fillId="52" borderId="40" applyNumberFormat="0" applyProtection="0">
      <alignment horizontal="right" vertical="center"/>
    </xf>
    <xf numFmtId="4" fontId="173" fillId="71" borderId="40" applyNumberFormat="0" applyProtection="0">
      <alignment horizontal="right" vertical="center"/>
    </xf>
    <xf numFmtId="4" fontId="173" fillId="51" borderId="40" applyNumberFormat="0" applyProtection="0">
      <alignment horizontal="right" vertical="center"/>
    </xf>
    <xf numFmtId="4" fontId="173" fillId="119" borderId="40" applyNumberFormat="0" applyProtection="0">
      <alignment horizontal="right" vertical="center"/>
    </xf>
    <xf numFmtId="4" fontId="173" fillId="91" borderId="40" applyNumberFormat="0" applyProtection="0">
      <alignment horizontal="right" vertical="center"/>
    </xf>
    <xf numFmtId="4" fontId="173" fillId="38" borderId="40" applyNumberFormat="0" applyProtection="0">
      <alignment horizontal="right" vertical="center"/>
    </xf>
    <xf numFmtId="4" fontId="118" fillId="64" borderId="0" applyNumberFormat="0" applyProtection="0">
      <alignment horizontal="left" vertical="center" indent="1"/>
    </xf>
    <xf numFmtId="4" fontId="43" fillId="16" borderId="14" applyNumberFormat="0" applyProtection="0">
      <alignment horizontal="left" vertical="center" indent="1"/>
    </xf>
    <xf numFmtId="0" fontId="65" fillId="16" borderId="40" applyNumberFormat="0" applyProtection="0">
      <alignment horizontal="left" vertical="top" indent="1"/>
    </xf>
    <xf numFmtId="0" fontId="65" fillId="10" borderId="40" applyNumberFormat="0" applyProtection="0">
      <alignment horizontal="left" vertical="top" indent="1"/>
    </xf>
    <xf numFmtId="0" fontId="65" fillId="14" borderId="40" applyNumberFormat="0" applyProtection="0">
      <alignment horizontal="left" vertical="top" indent="1"/>
    </xf>
    <xf numFmtId="0" fontId="65" fillId="41" borderId="40" applyNumberFormat="0" applyProtection="0">
      <alignment horizontal="left" vertical="top" indent="1"/>
    </xf>
    <xf numFmtId="0" fontId="65" fillId="13" borderId="77" applyNumberFormat="0">
      <protection locked="0"/>
    </xf>
    <xf numFmtId="4" fontId="173" fillId="66" borderId="40" applyNumberFormat="0" applyProtection="0">
      <alignment vertical="center"/>
    </xf>
    <xf numFmtId="4" fontId="266" fillId="66" borderId="40" applyNumberFormat="0" applyProtection="0">
      <alignment vertical="center"/>
    </xf>
    <xf numFmtId="4" fontId="118" fillId="65" borderId="63" applyNumberFormat="0" applyProtection="0">
      <alignment horizontal="left" vertical="center" indent="1"/>
    </xf>
    <xf numFmtId="4" fontId="266" fillId="66" borderId="40" applyNumberFormat="0" applyProtection="0">
      <alignment horizontal="right" vertical="center"/>
    </xf>
    <xf numFmtId="4" fontId="270" fillId="66" borderId="40" applyNumberFormat="0" applyProtection="0">
      <alignment horizontal="right" vertical="center"/>
    </xf>
    <xf numFmtId="0" fontId="45" fillId="15" borderId="0" applyNumberFormat="0" applyBorder="0" applyAlignment="0" applyProtection="0"/>
    <xf numFmtId="0" fontId="114" fillId="0" borderId="52" applyNumberFormat="0" applyFill="0" applyAlignment="0" applyProtection="0"/>
    <xf numFmtId="0" fontId="12" fillId="0" borderId="0"/>
    <xf numFmtId="0" fontId="12" fillId="0" borderId="0"/>
    <xf numFmtId="0" fontId="12" fillId="0" borderId="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0" borderId="0" applyNumberFormat="0">
      <alignment wrapText="1"/>
    </xf>
    <xf numFmtId="0" fontId="76" fillId="0" borderId="0" applyNumberFormat="0" applyFill="0" applyBorder="0" applyAlignment="0" applyProtection="0"/>
    <xf numFmtId="0" fontId="170" fillId="0" borderId="0" applyNumberFormat="0" applyFill="0" applyBorder="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47" fillId="19" borderId="4" applyNumberFormat="0" applyAlignment="0" applyProtection="0"/>
    <xf numFmtId="0" fontId="47" fillId="19" borderId="4" applyNumberFormat="0" applyAlignment="0" applyProtection="0"/>
    <xf numFmtId="0" fontId="114" fillId="0" borderId="52" applyNumberFormat="0" applyFill="0" applyAlignment="0" applyProtection="0"/>
    <xf numFmtId="0" fontId="47" fillId="19" borderId="4" applyNumberFormat="0" applyAlignment="0" applyProtection="0"/>
    <xf numFmtId="0" fontId="53" fillId="18" borderId="4" applyNumberFormat="0" applyAlignment="0" applyProtection="0"/>
    <xf numFmtId="0" fontId="97" fillId="18" borderId="25" applyNumberFormat="0" applyAlignment="0" applyProtection="0"/>
    <xf numFmtId="0" fontId="75" fillId="0" borderId="0" applyNumberFormat="0" applyFill="0" applyBorder="0" applyAlignment="0" applyProtection="0"/>
    <xf numFmtId="0" fontId="150" fillId="0" borderId="0" applyNumberFormat="0" applyFill="0" applyBorder="0" applyAlignment="0" applyProtection="0"/>
    <xf numFmtId="0" fontId="76" fillId="0" borderId="0" applyNumberFormat="0" applyFill="0" applyBorder="0" applyAlignment="0" applyProtection="0"/>
    <xf numFmtId="0" fontId="265" fillId="0" borderId="0" applyNumberFormat="0" applyFill="0" applyBorder="0" applyAlignment="0" applyProtection="0"/>
    <xf numFmtId="0" fontId="45" fillId="15" borderId="0" applyNumberFormat="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41" fillId="102" borderId="0" applyNumberFormat="0" applyBorder="0" applyAlignment="0" applyProtection="0"/>
    <xf numFmtId="0" fontId="37" fillId="0" borderId="0"/>
    <xf numFmtId="0" fontId="41" fillId="103" borderId="0" applyNumberFormat="0" applyBorder="0" applyAlignment="0" applyProtection="0"/>
    <xf numFmtId="0" fontId="12" fillId="0" borderId="0"/>
    <xf numFmtId="0" fontId="41" fillId="103" borderId="0" applyNumberFormat="0" applyBorder="0" applyAlignment="0" applyProtection="0"/>
    <xf numFmtId="229" fontId="209" fillId="0" borderId="0">
      <protection locked="0"/>
    </xf>
    <xf numFmtId="0" fontId="41" fillId="103" borderId="0" applyNumberFormat="0" applyBorder="0" applyAlignment="0" applyProtection="0"/>
    <xf numFmtId="0" fontId="65" fillId="2" borderId="0"/>
    <xf numFmtId="0" fontId="41" fillId="79" borderId="0" applyNumberFormat="0" applyBorder="0" applyAlignment="0" applyProtection="0"/>
    <xf numFmtId="224" fontId="209" fillId="0" borderId="0">
      <protection locked="0"/>
    </xf>
    <xf numFmtId="229" fontId="209" fillId="0" borderId="0">
      <protection locked="0"/>
    </xf>
    <xf numFmtId="0" fontId="12" fillId="0" borderId="0"/>
    <xf numFmtId="0" fontId="41" fillId="101" borderId="0" applyNumberFormat="0" applyBorder="0" applyAlignment="0" applyProtection="0"/>
    <xf numFmtId="0" fontId="41" fillId="79" borderId="0" applyNumberFormat="0" applyBorder="0" applyAlignment="0" applyProtection="0"/>
    <xf numFmtId="0" fontId="41" fillId="101" borderId="0" applyNumberFormat="0" applyBorder="0" applyAlignment="0" applyProtection="0"/>
    <xf numFmtId="0" fontId="41" fillId="77" borderId="0" applyNumberFormat="0" applyBorder="0" applyAlignment="0" applyProtection="0"/>
    <xf numFmtId="0" fontId="12" fillId="0" borderId="0"/>
    <xf numFmtId="0" fontId="37" fillId="0" borderId="0"/>
    <xf numFmtId="0" fontId="37" fillId="0" borderId="0"/>
    <xf numFmtId="0" fontId="37" fillId="0" borderId="0"/>
    <xf numFmtId="0" fontId="37" fillId="0" borderId="0"/>
    <xf numFmtId="0" fontId="37" fillId="0" borderId="0"/>
    <xf numFmtId="0" fontId="37" fillId="0" borderId="0"/>
    <xf numFmtId="0" fontId="12" fillId="0" borderId="0"/>
    <xf numFmtId="0" fontId="12" fillId="0" borderId="0"/>
    <xf numFmtId="0" fontId="41" fillId="100" borderId="0" applyNumberFormat="0" applyBorder="0" applyAlignment="0" applyProtection="0"/>
    <xf numFmtId="224" fontId="209" fillId="0" borderId="0">
      <protection locked="0"/>
    </xf>
    <xf numFmtId="224" fontId="209" fillId="0" borderId="0">
      <protection locked="0"/>
    </xf>
    <xf numFmtId="0" fontId="37" fillId="0" borderId="0"/>
    <xf numFmtId="0" fontId="12" fillId="0" borderId="0"/>
    <xf numFmtId="0" fontId="41" fillId="100" borderId="0" applyNumberFormat="0" applyBorder="0" applyAlignment="0" applyProtection="0"/>
    <xf numFmtId="0" fontId="41" fillId="103"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229" fontId="209" fillId="0" borderId="0">
      <protection locked="0"/>
    </xf>
    <xf numFmtId="0" fontId="41" fillId="77" borderId="0" applyNumberFormat="0" applyBorder="0" applyAlignment="0" applyProtection="0"/>
    <xf numFmtId="0" fontId="41" fillId="77" borderId="0" applyNumberFormat="0" applyBorder="0" applyAlignment="0" applyProtection="0"/>
    <xf numFmtId="0" fontId="12" fillId="0" borderId="0"/>
    <xf numFmtId="0" fontId="12" fillId="0" borderId="0"/>
    <xf numFmtId="229" fontId="209" fillId="0" borderId="0">
      <protection locked="0"/>
    </xf>
    <xf numFmtId="0" fontId="12" fillId="0" borderId="0"/>
    <xf numFmtId="0" fontId="37" fillId="0" borderId="0"/>
    <xf numFmtId="0" fontId="41" fillId="101" borderId="0" applyNumberFormat="0" applyBorder="0" applyAlignment="0" applyProtection="0"/>
    <xf numFmtId="0" fontId="41" fillId="79" borderId="0" applyNumberFormat="0" applyBorder="0" applyAlignment="0" applyProtection="0"/>
    <xf numFmtId="229" fontId="209" fillId="0" borderId="0">
      <protection locked="0"/>
    </xf>
    <xf numFmtId="0" fontId="12" fillId="0" borderId="0"/>
    <xf numFmtId="0" fontId="12" fillId="0" borderId="0"/>
    <xf numFmtId="14" fontId="13" fillId="49" borderId="59">
      <alignment horizontal="center" vertical="center" wrapText="1"/>
    </xf>
    <xf numFmtId="0" fontId="41" fillId="79"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12" fillId="0" borderId="0"/>
    <xf numFmtId="14" fontId="13" fillId="49" borderId="59">
      <alignment horizontal="center" vertical="center" wrapText="1"/>
    </xf>
    <xf numFmtId="0" fontId="37" fillId="0" borderId="0"/>
    <xf numFmtId="229" fontId="209" fillId="0" borderId="0">
      <protection locked="0"/>
    </xf>
    <xf numFmtId="0" fontId="41" fillId="103" borderId="0" applyNumberFormat="0" applyBorder="0" applyAlignment="0" applyProtection="0"/>
    <xf numFmtId="224" fontId="209" fillId="0" borderId="0">
      <protection locked="0"/>
    </xf>
    <xf numFmtId="229" fontId="209" fillId="0" borderId="0">
      <protection locked="0"/>
    </xf>
    <xf numFmtId="0" fontId="37" fillId="0" borderId="0"/>
    <xf numFmtId="0" fontId="41" fillId="100" borderId="0" applyNumberFormat="0" applyBorder="0" applyAlignment="0" applyProtection="0"/>
    <xf numFmtId="0" fontId="41" fillId="102" borderId="0" applyNumberFormat="0" applyBorder="0" applyAlignment="0" applyProtection="0"/>
    <xf numFmtId="229" fontId="209" fillId="0" borderId="0">
      <protection locked="0"/>
    </xf>
    <xf numFmtId="0" fontId="12" fillId="0" borderId="0"/>
    <xf numFmtId="0" fontId="41" fillId="102"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37" fillId="0" borderId="0"/>
    <xf numFmtId="0" fontId="41" fillId="77" borderId="0" applyNumberFormat="0" applyBorder="0" applyAlignment="0" applyProtection="0"/>
    <xf numFmtId="229" fontId="209" fillId="0" borderId="0">
      <protection locked="0"/>
    </xf>
    <xf numFmtId="0" fontId="41" fillId="101" borderId="0" applyNumberFormat="0" applyBorder="0" applyAlignment="0" applyProtection="0"/>
    <xf numFmtId="0" fontId="41" fillId="100" borderId="0" applyNumberFormat="0" applyBorder="0" applyAlignment="0" applyProtection="0"/>
    <xf numFmtId="0" fontId="26" fillId="0" borderId="0"/>
    <xf numFmtId="0" fontId="69" fillId="0" borderId="57" applyNumberFormat="0" applyFill="0" applyAlignment="0" applyProtection="0"/>
    <xf numFmtId="0" fontId="69" fillId="0" borderId="57" applyNumberFormat="0" applyFill="0" applyAlignment="0" applyProtection="0"/>
    <xf numFmtId="0" fontId="112" fillId="3" borderId="32" applyProtection="0">
      <alignment horizontal="centerContinuous"/>
      <protection locked="0"/>
    </xf>
    <xf numFmtId="278" fontId="82" fillId="41"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53" fillId="18" borderId="4" applyNumberFormat="0" applyAlignment="0" applyProtection="0"/>
    <xf numFmtId="278" fontId="65" fillId="14" borderId="40" applyNumberFormat="0" applyProtection="0">
      <alignment horizontal="left" vertical="top" indent="1"/>
    </xf>
    <xf numFmtId="4" fontId="82" fillId="56" borderId="65" applyNumberFormat="0" applyProtection="0">
      <alignment vertical="center"/>
    </xf>
    <xf numFmtId="4" fontId="260" fillId="59" borderId="65" applyNumberFormat="0" applyProtection="0">
      <alignment vertical="center"/>
    </xf>
    <xf numFmtId="4" fontId="82" fillId="59" borderId="65" applyNumberFormat="0" applyProtection="0">
      <alignment horizontal="left" vertical="center" indent="1"/>
    </xf>
    <xf numFmtId="4" fontId="82" fillId="0" borderId="65" applyNumberFormat="0" applyProtection="0">
      <alignment horizontal="left" vertical="center" indent="1"/>
    </xf>
    <xf numFmtId="4" fontId="82" fillId="15" borderId="65" applyNumberFormat="0" applyProtection="0">
      <alignment horizontal="right" vertical="center"/>
    </xf>
    <xf numFmtId="4" fontId="82" fillId="93" borderId="65" applyNumberFormat="0" applyProtection="0">
      <alignment horizontal="right" vertical="center"/>
    </xf>
    <xf numFmtId="4" fontId="82" fillId="27" borderId="14" applyNumberFormat="0" applyProtection="0">
      <alignment horizontal="right" vertical="center"/>
    </xf>
    <xf numFmtId="4" fontId="82" fillId="54" borderId="65" applyNumberFormat="0" applyProtection="0">
      <alignment horizontal="right" vertical="center"/>
    </xf>
    <xf numFmtId="4" fontId="82" fillId="61" borderId="65" applyNumberFormat="0" applyProtection="0">
      <alignment horizontal="right" vertical="center"/>
    </xf>
    <xf numFmtId="4" fontId="82" fillId="35" borderId="65" applyNumberFormat="0" applyProtection="0">
      <alignment horizontal="right" vertical="center"/>
    </xf>
    <xf numFmtId="4" fontId="82" fillId="17" borderId="65" applyNumberFormat="0" applyProtection="0">
      <alignment horizontal="right" vertical="center"/>
    </xf>
    <xf numFmtId="4" fontId="82" fillId="55" borderId="65" applyNumberFormat="0" applyProtection="0">
      <alignment horizontal="right" vertical="center"/>
    </xf>
    <xf numFmtId="4" fontId="82" fillId="62" borderId="65" applyNumberFormat="0" applyProtection="0">
      <alignment horizontal="right" vertical="center"/>
    </xf>
    <xf numFmtId="4" fontId="82" fillId="63" borderId="14" applyNumberFormat="0" applyProtection="0">
      <alignment horizontal="left" vertical="center" indent="1"/>
    </xf>
    <xf numFmtId="4" fontId="82" fillId="0" borderId="65" applyNumberFormat="0" applyProtection="0">
      <alignment horizontal="left" vertical="center" indent="1"/>
    </xf>
    <xf numFmtId="4" fontId="43" fillId="16" borderId="14" applyNumberFormat="0" applyProtection="0">
      <alignment horizontal="left" vertical="center" indent="1"/>
    </xf>
    <xf numFmtId="4" fontId="82" fillId="10" borderId="65" applyNumberFormat="0" applyProtection="0">
      <alignment horizontal="right" vertical="center"/>
    </xf>
    <xf numFmtId="4" fontId="82" fillId="41" borderId="14" applyNumberFormat="0" applyProtection="0">
      <alignment horizontal="left" vertical="center" indent="1"/>
    </xf>
    <xf numFmtId="4" fontId="82" fillId="10" borderId="14" applyNumberFormat="0" applyProtection="0">
      <alignment horizontal="left" vertical="center" indent="1"/>
    </xf>
    <xf numFmtId="0" fontId="82" fillId="18" borderId="65" applyNumberFormat="0" applyProtection="0">
      <alignment horizontal="left" vertical="center" indent="1"/>
    </xf>
    <xf numFmtId="0" fontId="65" fillId="16" borderId="40" applyNumberFormat="0" applyProtection="0">
      <alignment horizontal="left" vertical="top" indent="1"/>
    </xf>
    <xf numFmtId="0" fontId="82" fillId="53" borderId="65" applyNumberFormat="0" applyProtection="0">
      <alignment horizontal="left" vertical="center" indent="1"/>
    </xf>
    <xf numFmtId="0" fontId="65" fillId="10" borderId="40" applyNumberFormat="0" applyProtection="0">
      <alignment horizontal="left" vertical="top" indent="1"/>
    </xf>
    <xf numFmtId="0" fontId="82" fillId="14" borderId="65" applyNumberFormat="0" applyProtection="0">
      <alignment horizontal="left" vertical="center" indent="1"/>
    </xf>
    <xf numFmtId="0" fontId="65" fillId="14" borderId="40" applyNumberFormat="0" applyProtection="0">
      <alignment horizontal="left" vertical="top" indent="1"/>
    </xf>
    <xf numFmtId="0" fontId="82" fillId="41" borderId="65" applyNumberFormat="0" applyProtection="0">
      <alignment horizontal="left" vertical="center" indent="1"/>
    </xf>
    <xf numFmtId="0" fontId="65" fillId="41" borderId="40" applyNumberFormat="0" applyProtection="0">
      <alignment horizontal="left" vertical="top" indent="1"/>
    </xf>
    <xf numFmtId="0" fontId="61" fillId="3" borderId="37" applyProtection="0">
      <alignment horizontal="center" wrapText="1"/>
      <protection locked="0"/>
    </xf>
    <xf numFmtId="4" fontId="262" fillId="12" borderId="40" applyNumberFormat="0" applyProtection="0">
      <alignment vertical="center"/>
    </xf>
    <xf numFmtId="4" fontId="262" fillId="18" borderId="40" applyNumberFormat="0" applyProtection="0">
      <alignment horizontal="left" vertical="center" indent="1"/>
    </xf>
    <xf numFmtId="4" fontId="82" fillId="0" borderId="65" applyNumberFormat="0" applyProtection="0">
      <alignment horizontal="right" vertical="center"/>
    </xf>
    <xf numFmtId="4" fontId="260" fillId="2" borderId="65" applyNumberFormat="0" applyProtection="0">
      <alignment horizontal="right" vertical="center"/>
    </xf>
    <xf numFmtId="4" fontId="82" fillId="32" borderId="65" applyNumberFormat="0" applyProtection="0">
      <alignment horizontal="left" vertical="center" indent="1"/>
    </xf>
    <xf numFmtId="4" fontId="263" fillId="67" borderId="14" applyNumberFormat="0" applyProtection="0">
      <alignment horizontal="left" vertical="center" indent="1"/>
    </xf>
    <xf numFmtId="4" fontId="264" fillId="13" borderId="65" applyNumberFormat="0" applyProtection="0">
      <alignment horizontal="right" vertical="center"/>
    </xf>
    <xf numFmtId="4" fontId="118" fillId="65" borderId="63" applyNumberFormat="0" applyProtection="0">
      <alignment horizontal="left" vertical="center" indent="1"/>
    </xf>
    <xf numFmtId="0" fontId="61" fillId="3" borderId="37" applyProtection="0">
      <alignment horizontal="center" wrapText="1"/>
      <protection locked="0"/>
    </xf>
    <xf numFmtId="0" fontId="61" fillId="3" borderId="13">
      <alignment horizontal="center" vertical="center"/>
    </xf>
    <xf numFmtId="0" fontId="112" fillId="3" borderId="32" applyProtection="0">
      <alignment horizontal="centerContinuous"/>
      <protection locked="0"/>
    </xf>
    <xf numFmtId="0" fontId="12" fillId="14" borderId="40" applyNumberFormat="0" applyProtection="0">
      <alignment horizontal="left" vertical="top" indent="1"/>
    </xf>
    <xf numFmtId="0" fontId="112" fillId="3" borderId="32" applyProtection="0">
      <alignment horizontal="centerContinuous"/>
      <protection locked="0"/>
    </xf>
    <xf numFmtId="4" fontId="82" fillId="61" borderId="65" applyNumberFormat="0" applyProtection="0">
      <alignment horizontal="right" vertical="center"/>
    </xf>
    <xf numFmtId="0" fontId="65" fillId="14" borderId="40" applyNumberFormat="0" applyProtection="0">
      <alignment horizontal="left" vertical="top" indent="1"/>
    </xf>
    <xf numFmtId="0" fontId="61" fillId="3" borderId="37" applyProtection="0">
      <alignment horizontal="center" wrapText="1"/>
      <protection locked="0"/>
    </xf>
    <xf numFmtId="0" fontId="112" fillId="3" borderId="32" applyProtection="0">
      <alignment horizontal="centerContinuous"/>
      <protection locked="0"/>
    </xf>
    <xf numFmtId="4" fontId="82" fillId="17" borderId="65" applyNumberFormat="0" applyProtection="0">
      <alignment horizontal="right" vertical="center"/>
    </xf>
    <xf numFmtId="0" fontId="61" fillId="3" borderId="37" applyProtection="0">
      <alignment horizontal="center" wrapText="1"/>
      <protection locked="0"/>
    </xf>
    <xf numFmtId="4" fontId="82" fillId="55" borderId="65" applyNumberFormat="0" applyProtection="0">
      <alignment horizontal="right" vertical="center"/>
    </xf>
    <xf numFmtId="4" fontId="82" fillId="61" borderId="65" applyNumberFormat="0" applyProtection="0">
      <alignment horizontal="right" vertical="center"/>
    </xf>
    <xf numFmtId="278" fontId="12" fillId="12" borderId="16" applyNumberFormat="0" applyFont="0" applyAlignment="0" applyProtection="0"/>
    <xf numFmtId="0" fontId="61" fillId="3" borderId="37" applyProtection="0">
      <alignment horizontal="center" wrapText="1"/>
      <protection locked="0"/>
    </xf>
    <xf numFmtId="278" fontId="65" fillId="41"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2" fillId="64" borderId="40" applyNumberFormat="0" applyProtection="0">
      <alignment horizontal="left" vertical="center" indent="1"/>
    </xf>
    <xf numFmtId="0" fontId="41" fillId="102" borderId="0" applyNumberFormat="0" applyBorder="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5" fillId="10" borderId="40" applyNumberFormat="0" applyProtection="0">
      <alignment horizontal="left" vertical="top" indent="1"/>
    </xf>
    <xf numFmtId="278" fontId="43" fillId="115" borderId="25" applyNumberFormat="0" applyProtection="0">
      <alignment horizontal="left" vertical="center" indent="1"/>
    </xf>
    <xf numFmtId="0" fontId="168" fillId="34" borderId="4" applyNumberFormat="0" applyAlignment="0" applyProtection="0"/>
    <xf numFmtId="0" fontId="12" fillId="66" borderId="40" applyNumberFormat="0" applyProtection="0">
      <alignment horizontal="left" vertical="top" indent="1"/>
    </xf>
    <xf numFmtId="0" fontId="168" fillId="34"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278" fontId="112" fillId="3" borderId="32" applyProtection="0">
      <alignment horizontal="centerContinuous"/>
      <protection locked="0"/>
    </xf>
    <xf numFmtId="278" fontId="97" fillId="18" borderId="25" applyNumberFormat="0" applyAlignment="0" applyProtection="0"/>
    <xf numFmtId="0" fontId="65" fillId="2" borderId="0"/>
    <xf numFmtId="278" fontId="65" fillId="10" borderId="40" applyNumberFormat="0" applyProtection="0">
      <alignment horizontal="left" vertical="top" indent="1"/>
    </xf>
    <xf numFmtId="0" fontId="112" fillId="3" borderId="32" applyProtection="0">
      <alignment horizontal="centerContinuous"/>
      <protection locked="0"/>
    </xf>
    <xf numFmtId="0" fontId="53" fillId="18" borderId="4" applyNumberFormat="0" applyAlignment="0" applyProtection="0"/>
    <xf numFmtId="0" fontId="70" fillId="3" borderId="13">
      <alignment horizontal="center" vertical="center"/>
    </xf>
    <xf numFmtId="0" fontId="112" fillId="3" borderId="32" applyProtection="0">
      <alignment horizontal="centerContinuous"/>
      <protection locked="0"/>
    </xf>
    <xf numFmtId="0" fontId="41" fillId="103" borderId="0" applyNumberFormat="0" applyBorder="0" applyAlignment="0" applyProtection="0"/>
    <xf numFmtId="0" fontId="41" fillId="100"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278" fontId="97" fillId="18" borderId="25" applyNumberFormat="0" applyAlignment="0" applyProtection="0"/>
    <xf numFmtId="278" fontId="115" fillId="37" borderId="13">
      <alignment horizontal="center" vertical="center"/>
    </xf>
    <xf numFmtId="278" fontId="71" fillId="37" borderId="13">
      <alignment horizontal="center"/>
    </xf>
    <xf numFmtId="278" fontId="65" fillId="33" borderId="65" applyNumberFormat="0" applyFont="0" applyAlignment="0" applyProtection="0"/>
    <xf numFmtId="0" fontId="67" fillId="0" borderId="0"/>
    <xf numFmtId="0" fontId="168" fillId="34" borderId="4" applyNumberFormat="0" applyAlignment="0" applyProtection="0"/>
    <xf numFmtId="0" fontId="26" fillId="0" borderId="0"/>
    <xf numFmtId="0" fontId="26" fillId="0" borderId="0"/>
    <xf numFmtId="0" fontId="61" fillId="3" borderId="37" applyProtection="0">
      <alignment horizontal="center" wrapText="1"/>
      <protection locked="0"/>
    </xf>
    <xf numFmtId="0" fontId="12" fillId="60" borderId="40" applyNumberFormat="0" applyProtection="0">
      <alignment horizontal="left" vertical="center" indent="1"/>
    </xf>
    <xf numFmtId="0" fontId="36" fillId="0" borderId="0"/>
    <xf numFmtId="0" fontId="61" fillId="3" borderId="37" applyProtection="0">
      <alignment horizontal="center" wrapText="1"/>
      <protection locked="0"/>
    </xf>
    <xf numFmtId="0" fontId="112" fillId="3" borderId="32" applyProtection="0">
      <alignment horizontal="centerContinuous"/>
      <protection locked="0"/>
    </xf>
    <xf numFmtId="4" fontId="120" fillId="12" borderId="40" applyNumberFormat="0" applyProtection="0">
      <alignment vertical="center"/>
    </xf>
    <xf numFmtId="4" fontId="82" fillId="55" borderId="65" applyNumberFormat="0" applyProtection="0">
      <alignment horizontal="right" vertical="center"/>
    </xf>
    <xf numFmtId="278" fontId="94" fillId="3" borderId="13"/>
    <xf numFmtId="0" fontId="112" fillId="3" borderId="32" applyProtection="0">
      <alignment horizontal="centerContinuous"/>
      <protection locked="0"/>
    </xf>
    <xf numFmtId="0" fontId="61" fillId="3" borderId="37" applyProtection="0">
      <alignment horizontal="center" wrapText="1"/>
      <protection locked="0"/>
    </xf>
    <xf numFmtId="195" fontId="105" fillId="3" borderId="13"/>
    <xf numFmtId="0" fontId="47" fillId="19"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4" fontId="82" fillId="0" borderId="65" applyNumberFormat="0" applyProtection="0">
      <alignment horizontal="left" vertical="center" indent="1"/>
    </xf>
    <xf numFmtId="278" fontId="65" fillId="33" borderId="65"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278" fontId="12" fillId="64" borderId="40" applyNumberFormat="0" applyProtection="0">
      <alignment horizontal="left" vertical="center" indent="1"/>
    </xf>
    <xf numFmtId="0" fontId="168" fillId="34" borderId="4" applyNumberFormat="0" applyAlignment="0" applyProtection="0"/>
    <xf numFmtId="278" fontId="12" fillId="12" borderId="16" applyNumberFormat="0" applyFont="0" applyAlignment="0" applyProtection="0"/>
    <xf numFmtId="0" fontId="61" fillId="3" borderId="37" applyProtection="0">
      <alignment horizontal="center" wrapText="1"/>
      <protection locked="0"/>
    </xf>
    <xf numFmtId="224" fontId="209" fillId="0" borderId="0">
      <protection locked="0"/>
    </xf>
    <xf numFmtId="0" fontId="26" fillId="0" borderId="0"/>
    <xf numFmtId="0" fontId="12" fillId="0" borderId="0"/>
    <xf numFmtId="4" fontId="82" fillId="55" borderId="65" applyNumberFormat="0" applyProtection="0">
      <alignment horizontal="right" vertical="center"/>
    </xf>
    <xf numFmtId="0" fontId="61" fillId="3" borderId="37" applyProtection="0">
      <alignment horizontal="center" wrapText="1"/>
      <protection locked="0"/>
    </xf>
    <xf numFmtId="0" fontId="26" fillId="0" borderId="0"/>
    <xf numFmtId="278" fontId="12" fillId="65"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82" fillId="41" borderId="65" applyNumberFormat="0" applyProtection="0">
      <alignment horizontal="left" vertical="center" indent="1"/>
    </xf>
    <xf numFmtId="278" fontId="12" fillId="12" borderId="16" applyNumberFormat="0" applyFont="0" applyAlignment="0" applyProtection="0"/>
    <xf numFmtId="0" fontId="112" fillId="3" borderId="32" applyProtection="0">
      <alignment horizontal="centerContinuous"/>
      <protection locked="0"/>
    </xf>
    <xf numFmtId="0" fontId="12" fillId="41" borderId="40" applyNumberFormat="0" applyProtection="0">
      <alignment horizontal="left" vertical="top" indent="1"/>
    </xf>
    <xf numFmtId="278" fontId="168" fillId="34" borderId="65" applyNumberFormat="0" applyAlignment="0" applyProtection="0"/>
    <xf numFmtId="278" fontId="12" fillId="60" borderId="40" applyNumberFormat="0" applyProtection="0">
      <alignment horizontal="left" vertical="top" indent="1"/>
    </xf>
    <xf numFmtId="0" fontId="47" fillId="19" borderId="4" applyNumberForma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1" fontId="50" fillId="3" borderId="7"/>
    <xf numFmtId="186" fontId="52" fillId="36" borderId="8">
      <protection hidden="1"/>
    </xf>
    <xf numFmtId="187" fontId="52" fillId="37" borderId="8">
      <protection hidden="1"/>
    </xf>
    <xf numFmtId="188" fontId="52" fillId="38" borderId="8">
      <alignment horizontal="right"/>
      <protection hidden="1"/>
    </xf>
    <xf numFmtId="189" fontId="52" fillId="38" borderId="8">
      <alignment horizontal="right"/>
    </xf>
    <xf numFmtId="0" fontId="46" fillId="18" borderId="4" applyNumberFormat="0" applyAlignment="0" applyProtection="0"/>
    <xf numFmtId="0" fontId="164" fillId="72" borderId="4" applyNumberFormat="0" applyAlignment="0" applyProtection="0"/>
    <xf numFmtId="0" fontId="164" fillId="72" borderId="4" applyNumberFormat="0" applyAlignment="0" applyProtection="0"/>
    <xf numFmtId="0" fontId="53" fillId="18" borderId="4" applyNumberFormat="0" applyAlignment="0" applyProtection="0"/>
    <xf numFmtId="0" fontId="53" fillId="18" borderId="4" applyNumberFormat="0" applyAlignment="0" applyProtection="0"/>
    <xf numFmtId="0" fontId="164" fillId="122"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4" fontId="51" fillId="11" borderId="40" applyNumberFormat="0" applyProtection="0">
      <alignment horizontal="right" vertical="center"/>
    </xf>
    <xf numFmtId="4" fontId="120" fillId="50" borderId="25" applyNumberFormat="0" applyProtection="0">
      <alignment vertical="center"/>
    </xf>
    <xf numFmtId="278" fontId="168" fillId="34" borderId="4" applyNumberFormat="0" applyAlignment="0" applyProtection="0"/>
    <xf numFmtId="4" fontId="173" fillId="119" borderId="40" applyNumberFormat="0" applyProtection="0">
      <alignment horizontal="right" vertical="center"/>
    </xf>
    <xf numFmtId="278" fontId="65" fillId="14" borderId="40" applyNumberFormat="0" applyProtection="0">
      <alignment horizontal="left" vertical="top" indent="1"/>
    </xf>
    <xf numFmtId="0" fontId="70" fillId="3" borderId="13">
      <alignment horizontal="center" vertical="center"/>
    </xf>
    <xf numFmtId="0" fontId="72" fillId="38" borderId="13">
      <alignment horizontal="center" vertical="center"/>
    </xf>
    <xf numFmtId="224" fontId="209" fillId="0" borderId="0">
      <protection locked="0"/>
    </xf>
    <xf numFmtId="0" fontId="12" fillId="0" borderId="0"/>
    <xf numFmtId="0" fontId="41" fillId="103" borderId="0" applyNumberFormat="0" applyBorder="0" applyAlignment="0" applyProtection="0"/>
    <xf numFmtId="0" fontId="12" fillId="0" borderId="0"/>
    <xf numFmtId="0" fontId="12" fillId="0" borderId="0"/>
    <xf numFmtId="0" fontId="12" fillId="0" borderId="0"/>
    <xf numFmtId="0" fontId="12" fillId="12" borderId="16" applyNumberFormat="0" applyFont="0" applyAlignment="0" applyProtection="0"/>
    <xf numFmtId="0" fontId="12" fillId="0" borderId="0"/>
    <xf numFmtId="0" fontId="12" fillId="12" borderId="16" applyNumberFormat="0" applyFont="0" applyAlignment="0" applyProtection="0"/>
    <xf numFmtId="0" fontId="61" fillId="3" borderId="37" applyProtection="0">
      <alignment horizontal="center" wrapText="1"/>
      <protection locked="0"/>
    </xf>
    <xf numFmtId="224" fontId="209" fillId="0" borderId="0">
      <protection locked="0"/>
    </xf>
    <xf numFmtId="0" fontId="12" fillId="0" borderId="0"/>
    <xf numFmtId="0" fontId="168" fillId="34" borderId="4" applyNumberFormat="0" applyAlignment="0" applyProtection="0"/>
    <xf numFmtId="0" fontId="37" fillId="0" borderId="0"/>
    <xf numFmtId="0" fontId="36" fillId="0" borderId="0"/>
    <xf numFmtId="0" fontId="12" fillId="0" borderId="0"/>
    <xf numFmtId="229" fontId="209" fillId="0" borderId="0">
      <protection locked="0"/>
    </xf>
    <xf numFmtId="0" fontId="36" fillId="0" borderId="0"/>
    <xf numFmtId="4" fontId="82" fillId="54" borderId="65" applyNumberFormat="0" applyProtection="0">
      <alignment horizontal="right" vertical="center"/>
    </xf>
    <xf numFmtId="4" fontId="264" fillId="13" borderId="65" applyNumberFormat="0" applyProtection="0">
      <alignment horizontal="right" vertical="center"/>
    </xf>
    <xf numFmtId="0" fontId="112" fillId="3" borderId="32" applyProtection="0">
      <alignment horizontal="centerContinuous"/>
      <protection locked="0"/>
    </xf>
    <xf numFmtId="278" fontId="47" fillId="19" borderId="4" applyNumberFormat="0" applyAlignment="0" applyProtection="0"/>
    <xf numFmtId="278" fontId="70" fillId="3" borderId="13">
      <alignment horizontal="center" vertical="center"/>
    </xf>
    <xf numFmtId="195" fontId="82" fillId="53" borderId="65"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68" fillId="34" borderId="4" applyNumberFormat="0" applyAlignment="0" applyProtection="0"/>
    <xf numFmtId="0" fontId="96" fillId="19" borderId="4" applyNumberFormat="0" applyAlignment="0" applyProtection="0"/>
    <xf numFmtId="0" fontId="47" fillId="18" borderId="4" applyNumberFormat="0" applyAlignment="0" applyProtection="0"/>
    <xf numFmtId="0" fontId="47" fillId="18" borderId="4" applyNumberFormat="0" applyAlignment="0" applyProtection="0"/>
    <xf numFmtId="0" fontId="47" fillId="19" borderId="4" applyNumberFormat="0" applyAlignment="0" applyProtection="0"/>
    <xf numFmtId="0" fontId="47" fillId="19" borderId="4" applyNumberFormat="0" applyAlignment="0" applyProtection="0"/>
    <xf numFmtId="0" fontId="314" fillId="19" borderId="4" applyNumberFormat="0" applyAlignment="0" applyProtection="0"/>
    <xf numFmtId="0" fontId="314" fillId="19" borderId="4" applyNumberFormat="0" applyAlignment="0" applyProtection="0"/>
    <xf numFmtId="0" fontId="47" fillId="19" borderId="4" applyNumberFormat="0" applyAlignment="0" applyProtection="0"/>
    <xf numFmtId="199" fontId="91" fillId="2" borderId="4">
      <alignment horizontal="right"/>
      <protection locked="0"/>
    </xf>
    <xf numFmtId="200" fontId="91" fillId="2" borderId="4">
      <alignment horizontal="right"/>
      <protection locked="0"/>
    </xf>
    <xf numFmtId="200" fontId="91" fillId="51" borderId="23">
      <alignment horizontal="right"/>
      <protection locked="0"/>
    </xf>
    <xf numFmtId="49" fontId="91" fillId="2" borderId="4">
      <alignment horizontal="right"/>
      <protection locked="0"/>
    </xf>
    <xf numFmtId="201" fontId="92" fillId="2" borderId="4">
      <alignment horizontal="right"/>
      <protection locked="0"/>
    </xf>
    <xf numFmtId="199" fontId="91" fillId="51" borderId="24">
      <alignment horizontal="right"/>
      <protection locked="0"/>
    </xf>
    <xf numFmtId="10" fontId="93" fillId="51" borderId="24">
      <alignment horizontal="right"/>
      <protection locked="0"/>
    </xf>
    <xf numFmtId="200" fontId="91" fillId="2" borderId="4">
      <alignment horizontal="right"/>
      <protection locked="0"/>
    </xf>
    <xf numFmtId="202" fontId="52" fillId="38" borderId="8" applyProtection="0">
      <alignment horizontal="right"/>
      <protection locked="0"/>
    </xf>
    <xf numFmtId="199" fontId="91" fillId="52" borderId="4">
      <alignment horizontal="right"/>
      <protection locked="0"/>
    </xf>
    <xf numFmtId="188" fontId="91" fillId="2" borderId="4">
      <alignment horizontal="right"/>
      <protection locked="0"/>
    </xf>
    <xf numFmtId="1" fontId="94" fillId="2" borderId="4">
      <alignment horizontal="right"/>
      <protection locked="0"/>
    </xf>
    <xf numFmtId="1" fontId="94" fillId="2" borderId="4">
      <alignment horizontal="left"/>
      <protection locked="0"/>
    </xf>
    <xf numFmtId="1" fontId="95" fillId="2" borderId="4">
      <alignment horizontal="right"/>
      <protection locked="0"/>
    </xf>
    <xf numFmtId="199" fontId="94" fillId="51" borderId="24" applyNumberFormat="0" applyFont="0">
      <protection locked="0"/>
    </xf>
    <xf numFmtId="199" fontId="91" fillId="2" borderId="4">
      <protection locked="0"/>
    </xf>
    <xf numFmtId="0" fontId="97" fillId="18" borderId="25" applyNumberFormat="0" applyAlignment="0" applyProtection="0"/>
    <xf numFmtId="0" fontId="97" fillId="18" borderId="25" applyNumberFormat="0" applyAlignment="0" applyProtection="0"/>
    <xf numFmtId="0" fontId="97" fillId="18" borderId="25" applyNumberFormat="0" applyAlignment="0" applyProtection="0"/>
    <xf numFmtId="0" fontId="53" fillId="18" borderId="4" applyNumberFormat="0" applyAlignment="0" applyProtection="0"/>
    <xf numFmtId="0" fontId="53" fillId="18" borderId="4" applyNumberFormat="0" applyAlignment="0" applyProtection="0"/>
    <xf numFmtId="0" fontId="12" fillId="12" borderId="16" applyNumberFormat="0" applyFont="0" applyAlignment="0" applyProtection="0"/>
    <xf numFmtId="0" fontId="70" fillId="3" borderId="13">
      <alignment horizontal="center" vertical="center"/>
    </xf>
    <xf numFmtId="0" fontId="61" fillId="3" borderId="37" applyProtection="0">
      <alignment horizontal="center" wrapText="1"/>
      <protection locked="0"/>
    </xf>
    <xf numFmtId="0" fontId="36" fillId="0" borderId="0"/>
    <xf numFmtId="278" fontId="65" fillId="33" borderId="65" applyNumberFormat="0" applyFont="0" applyAlignment="0" applyProtection="0"/>
    <xf numFmtId="278" fontId="112" fillId="3" borderId="32" applyProtection="0">
      <alignment horizontal="centerContinuous"/>
      <protection locked="0"/>
    </xf>
    <xf numFmtId="0" fontId="61" fillId="3" borderId="37" applyProtection="0">
      <alignment horizontal="center" wrapText="1"/>
      <protection locked="0"/>
    </xf>
    <xf numFmtId="224" fontId="209" fillId="0" borderId="0">
      <protection locked="0"/>
    </xf>
    <xf numFmtId="0" fontId="37" fillId="12" borderId="16" applyNumberFormat="0" applyFont="0" applyAlignment="0" applyProtection="0"/>
    <xf numFmtId="0" fontId="12" fillId="60" borderId="40" applyNumberFormat="0" applyProtection="0">
      <alignment horizontal="left" vertical="top" indent="1"/>
    </xf>
    <xf numFmtId="229" fontId="209" fillId="0" borderId="0">
      <protection locked="0"/>
    </xf>
    <xf numFmtId="278" fontId="168" fillId="34" borderId="4" applyNumberFormat="0" applyAlignment="0" applyProtection="0"/>
    <xf numFmtId="0" fontId="112" fillId="3" borderId="32" applyProtection="0">
      <alignment horizontal="centerContinuous"/>
      <protection locked="0"/>
    </xf>
    <xf numFmtId="195" fontId="61" fillId="3" borderId="37" applyProtection="0">
      <alignment horizontal="center" wrapText="1"/>
      <protection locked="0"/>
    </xf>
    <xf numFmtId="278" fontId="82" fillId="41" borderId="65" applyNumberFormat="0" applyProtection="0">
      <alignment horizontal="left" vertical="center" indent="1"/>
    </xf>
    <xf numFmtId="0" fontId="61" fillId="3" borderId="37" applyProtection="0">
      <alignment horizontal="center" wrapText="1"/>
      <protection locked="0"/>
    </xf>
    <xf numFmtId="0" fontId="12" fillId="0" borderId="0"/>
    <xf numFmtId="0" fontId="12" fillId="0" borderId="0"/>
    <xf numFmtId="224" fontId="209" fillId="0" borderId="0">
      <protection locked="0"/>
    </xf>
    <xf numFmtId="0" fontId="61" fillId="3" borderId="37" applyProtection="0">
      <alignment horizontal="center" wrapText="1"/>
      <protection locked="0"/>
    </xf>
    <xf numFmtId="0" fontId="37" fillId="0" borderId="0"/>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4" fontId="263" fillId="67" borderId="14" applyNumberFormat="0" applyProtection="0">
      <alignment horizontal="left" vertical="center" indent="1"/>
    </xf>
    <xf numFmtId="0" fontId="12" fillId="0" borderId="0"/>
    <xf numFmtId="0" fontId="168" fillId="34" borderId="6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78" fontId="12" fillId="33" borderId="16" applyNumberFormat="0" applyFont="0" applyAlignment="0" applyProtection="0"/>
    <xf numFmtId="0" fontId="112" fillId="3" borderId="32" applyProtection="0">
      <alignment horizontal="centerContinuous"/>
      <protection locked="0"/>
    </xf>
    <xf numFmtId="0" fontId="26" fillId="0" borderId="0"/>
    <xf numFmtId="0" fontId="82" fillId="18" borderId="65" applyNumberFormat="0" applyProtection="0">
      <alignment horizontal="left" vertical="center" indent="1"/>
    </xf>
    <xf numFmtId="4" fontId="82" fillId="54" borderId="65" applyNumberFormat="0" applyProtection="0">
      <alignment horizontal="right" vertical="center"/>
    </xf>
    <xf numFmtId="4" fontId="82" fillId="59" borderId="65" applyNumberFormat="0" applyProtection="0">
      <alignment horizontal="left" vertical="center" indent="1"/>
    </xf>
    <xf numFmtId="278" fontId="65" fillId="33" borderId="65" applyNumberFormat="0" applyFont="0" applyAlignment="0" applyProtection="0"/>
    <xf numFmtId="0" fontId="168" fillId="34" borderId="4" applyNumberFormat="0" applyAlignment="0" applyProtection="0"/>
    <xf numFmtId="0" fontId="12" fillId="0" borderId="0"/>
    <xf numFmtId="224" fontId="209" fillId="0" borderId="0">
      <protection locked="0"/>
    </xf>
    <xf numFmtId="278" fontId="65" fillId="41" borderId="40" applyNumberFormat="0" applyProtection="0">
      <alignment horizontal="left" vertical="top" indent="1"/>
    </xf>
    <xf numFmtId="0" fontId="112" fillId="3" borderId="32" applyProtection="0">
      <alignment horizontal="centerContinuous"/>
      <protection locked="0"/>
    </xf>
    <xf numFmtId="4" fontId="173" fillId="65" borderId="40" applyNumberFormat="0" applyProtection="0">
      <alignment horizontal="right" vertical="center"/>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0" borderId="0"/>
    <xf numFmtId="0" fontId="51" fillId="12" borderId="40" applyNumberFormat="0" applyProtection="0">
      <alignment horizontal="left" vertical="top" indent="1"/>
    </xf>
    <xf numFmtId="0" fontId="12" fillId="33" borderId="16" applyNumberFormat="0" applyFont="0" applyAlignment="0" applyProtection="0"/>
    <xf numFmtId="0" fontId="12" fillId="33" borderId="16" applyNumberFormat="0" applyFont="0" applyAlignment="0" applyProtection="0"/>
    <xf numFmtId="0" fontId="12" fillId="33"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67" fillId="0" borderId="0"/>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37" fillId="12" borderId="16" applyNumberFormat="0" applyFont="0" applyAlignment="0" applyProtection="0"/>
    <xf numFmtId="0" fontId="148" fillId="72" borderId="25" applyNumberFormat="0" applyAlignment="0" applyProtection="0"/>
    <xf numFmtId="0" fontId="97" fillId="18" borderId="25" applyNumberFormat="0" applyAlignment="0" applyProtection="0"/>
    <xf numFmtId="0" fontId="97" fillId="18" borderId="25" applyNumberFormat="0" applyAlignment="0" applyProtection="0"/>
    <xf numFmtId="0" fontId="148" fillId="122" borderId="25" applyNumberFormat="0" applyAlignment="0" applyProtection="0"/>
    <xf numFmtId="0" fontId="65" fillId="2" borderId="0"/>
    <xf numFmtId="278" fontId="65" fillId="33" borderId="65"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12" borderId="16" applyNumberFormat="0" applyFont="0" applyAlignment="0" applyProtection="0"/>
    <xf numFmtId="0" fontId="12" fillId="12" borderId="16" applyNumberFormat="0" applyFont="0" applyAlignment="0" applyProtection="0"/>
    <xf numFmtId="0" fontId="12" fillId="65" borderId="40" applyNumberFormat="0" applyProtection="0">
      <alignment horizontal="left" vertical="center" indent="1"/>
    </xf>
    <xf numFmtId="0" fontId="12" fillId="41" borderId="40" applyNumberFormat="0" applyProtection="0">
      <alignment horizontal="left" vertical="center" indent="1"/>
    </xf>
    <xf numFmtId="0" fontId="53" fillId="18" borderId="4" applyNumberFormat="0" applyAlignment="0" applyProtection="0"/>
    <xf numFmtId="278" fontId="51" fillId="50" borderId="40" applyNumberFormat="0" applyProtection="0">
      <alignment horizontal="left" vertical="top" indent="1"/>
    </xf>
    <xf numFmtId="4" fontId="118" fillId="59" borderId="40" applyNumberFormat="0" applyProtection="0">
      <alignment vertical="center"/>
    </xf>
    <xf numFmtId="4" fontId="51" fillId="59" borderId="25" applyNumberFormat="0" applyProtection="0">
      <alignment vertical="center"/>
    </xf>
    <xf numFmtId="4" fontId="268" fillId="59" borderId="40" applyNumberFormat="0" applyProtection="0">
      <alignment vertical="center"/>
    </xf>
    <xf numFmtId="4" fontId="120" fillId="59" borderId="25" applyNumberFormat="0" applyProtection="0">
      <alignment vertical="center"/>
    </xf>
    <xf numFmtId="4" fontId="173" fillId="59" borderId="40" applyNumberFormat="0" applyProtection="0">
      <alignment horizontal="left" vertical="center" indent="1"/>
    </xf>
    <xf numFmtId="4" fontId="51" fillId="59" borderId="25" applyNumberFormat="0" applyProtection="0">
      <alignment horizontal="left" vertical="center" indent="1"/>
    </xf>
    <xf numFmtId="4" fontId="51" fillId="59" borderId="25" applyNumberFormat="0" applyProtection="0">
      <alignment horizontal="left" vertical="center" indent="1"/>
    </xf>
    <xf numFmtId="0" fontId="116" fillId="59" borderId="40" applyNumberFormat="0" applyProtection="0">
      <alignment horizontal="left" vertical="top" indent="1"/>
    </xf>
    <xf numFmtId="0" fontId="116" fillId="56" borderId="40" applyNumberFormat="0" applyProtection="0">
      <alignment horizontal="left" vertical="top" indent="1"/>
    </xf>
    <xf numFmtId="4" fontId="51" fillId="59" borderId="25" applyNumberFormat="0" applyProtection="0">
      <alignment horizontal="left" vertical="center" indent="1"/>
    </xf>
    <xf numFmtId="0" fontId="112" fillId="3" borderId="32" applyProtection="0">
      <alignment horizontal="centerContinuous"/>
      <protection locked="0"/>
    </xf>
    <xf numFmtId="0" fontId="12" fillId="115" borderId="25" applyNumberFormat="0" applyProtection="0">
      <alignment horizontal="left" vertical="center" indent="1"/>
    </xf>
    <xf numFmtId="0" fontId="12" fillId="60" borderId="40" applyNumberFormat="0" applyProtection="0">
      <alignment horizontal="left" vertical="top" indent="1"/>
    </xf>
    <xf numFmtId="4" fontId="51" fillId="116" borderId="25" applyNumberFormat="0" applyProtection="0">
      <alignment horizontal="right" vertical="center"/>
    </xf>
    <xf numFmtId="4" fontId="51" fillId="113" borderId="25" applyNumberFormat="0" applyProtection="0">
      <alignment horizontal="right" vertical="center"/>
    </xf>
    <xf numFmtId="4" fontId="51" fillId="117" borderId="25" applyNumberFormat="0" applyProtection="0">
      <alignment horizontal="right" vertical="center"/>
    </xf>
    <xf numFmtId="4" fontId="51" fillId="71" borderId="25" applyNumberFormat="0" applyProtection="0">
      <alignment horizontal="right" vertical="center"/>
    </xf>
    <xf numFmtId="4" fontId="51" fillId="114" borderId="25" applyNumberFormat="0" applyProtection="0">
      <alignment horizontal="right" vertical="center"/>
    </xf>
    <xf numFmtId="4" fontId="51" fillId="118" borderId="25" applyNumberFormat="0" applyProtection="0">
      <alignment horizontal="right" vertical="center"/>
    </xf>
    <xf numFmtId="4" fontId="51" fillId="91" borderId="25" applyNumberFormat="0" applyProtection="0">
      <alignment horizontal="right" vertical="center"/>
    </xf>
    <xf numFmtId="4" fontId="51" fillId="119" borderId="25" applyNumberFormat="0" applyProtection="0">
      <alignment horizontal="right" vertical="center"/>
    </xf>
    <xf numFmtId="4" fontId="51" fillId="70" borderId="25" applyNumberFormat="0" applyProtection="0">
      <alignment horizontal="right" vertical="center"/>
    </xf>
    <xf numFmtId="4" fontId="116" fillId="120" borderId="25" applyNumberFormat="0" applyProtection="0">
      <alignment horizontal="left" vertical="center" indent="1"/>
    </xf>
    <xf numFmtId="278" fontId="65" fillId="41" borderId="40" applyNumberFormat="0" applyProtection="0">
      <alignment horizontal="left" vertical="top" indent="1"/>
    </xf>
    <xf numFmtId="0" fontId="112" fillId="3" borderId="32" applyProtection="0">
      <alignment horizontal="centerContinuous"/>
      <protection locked="0"/>
    </xf>
    <xf numFmtId="4" fontId="51" fillId="10" borderId="40" applyNumberFormat="0" applyProtection="0">
      <alignment horizontal="right" vertical="center"/>
    </xf>
    <xf numFmtId="0" fontId="12" fillId="115" borderId="25" applyNumberFormat="0" applyProtection="0">
      <alignment horizontal="left" vertical="center" indent="1"/>
    </xf>
    <xf numFmtId="4" fontId="51" fillId="87" borderId="25"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2" fillId="64" borderId="40" applyNumberFormat="0" applyProtection="0">
      <alignment horizontal="left" vertical="center" indent="1"/>
    </xf>
    <xf numFmtId="0" fontId="12" fillId="64" borderId="40" applyNumberFormat="0" applyProtection="0">
      <alignment horizontal="left" vertical="center" indent="1"/>
    </xf>
    <xf numFmtId="0" fontId="12" fillId="16" borderId="4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top" indent="1"/>
    </xf>
    <xf numFmtId="0" fontId="12" fillId="16" borderId="40" applyNumberFormat="0" applyProtection="0">
      <alignment horizontal="left" vertical="top" indent="1"/>
    </xf>
    <xf numFmtId="0" fontId="12" fillId="64" borderId="40" applyNumberFormat="0" applyProtection="0">
      <alignment horizontal="left" vertical="top" indent="1"/>
    </xf>
    <xf numFmtId="0" fontId="12" fillId="16" borderId="40" applyNumberFormat="0" applyProtection="0">
      <alignment horizontal="left" vertical="top" indent="1"/>
    </xf>
    <xf numFmtId="0" fontId="12" fillId="85" borderId="25" applyNumberFormat="0" applyProtection="0">
      <alignment horizontal="left" vertical="center" indent="1"/>
    </xf>
    <xf numFmtId="0" fontId="12" fillId="60" borderId="40" applyNumberFormat="0" applyProtection="0">
      <alignment horizontal="left" vertical="center" indent="1"/>
    </xf>
    <xf numFmtId="0" fontId="12" fillId="60" borderId="40" applyNumberFormat="0" applyProtection="0">
      <alignment horizontal="left" vertical="center" indent="1"/>
    </xf>
    <xf numFmtId="0" fontId="12" fillId="60" borderId="40" applyNumberFormat="0" applyProtection="0">
      <alignment horizontal="left" vertical="center" indent="1"/>
    </xf>
    <xf numFmtId="0" fontId="12" fillId="10" borderId="40" applyNumberFormat="0" applyProtection="0">
      <alignment horizontal="left" vertical="center" indent="1"/>
    </xf>
    <xf numFmtId="0" fontId="12" fillId="84" borderId="25" applyNumberFormat="0" applyProtection="0">
      <alignment horizontal="left" vertical="center" indent="1"/>
    </xf>
    <xf numFmtId="0" fontId="12" fillId="60" borderId="40" applyNumberFormat="0" applyProtection="0">
      <alignment horizontal="left" vertical="top" indent="1"/>
    </xf>
    <xf numFmtId="0" fontId="12" fillId="10" borderId="40" applyNumberFormat="0" applyProtection="0">
      <alignment horizontal="left" vertical="top" indent="1"/>
    </xf>
    <xf numFmtId="0" fontId="12" fillId="60" borderId="40" applyNumberFormat="0" applyProtection="0">
      <alignment horizontal="left" vertical="top" indent="1"/>
    </xf>
    <xf numFmtId="0" fontId="12" fillId="10" borderId="40" applyNumberFormat="0" applyProtection="0">
      <alignment horizontal="left" vertical="top" indent="1"/>
    </xf>
    <xf numFmtId="0" fontId="12" fillId="84" borderId="25" applyNumberFormat="0" applyProtection="0">
      <alignment horizontal="left" vertical="center" indent="1"/>
    </xf>
    <xf numFmtId="0" fontId="12" fillId="65" borderId="40" applyNumberFormat="0" applyProtection="0">
      <alignment horizontal="left" vertical="center" indent="1"/>
    </xf>
    <xf numFmtId="0" fontId="12" fillId="65" borderId="40" applyNumberFormat="0" applyProtection="0">
      <alignment horizontal="left" vertical="center" indent="1"/>
    </xf>
    <xf numFmtId="0" fontId="12" fillId="65" borderId="40" applyNumberFormat="0" applyProtection="0">
      <alignment horizontal="left" vertical="center" indent="1"/>
    </xf>
    <xf numFmtId="0" fontId="12" fillId="14" borderId="40" applyNumberFormat="0" applyProtection="0">
      <alignment horizontal="left" vertical="center" indent="1"/>
    </xf>
    <xf numFmtId="0" fontId="12" fillId="3" borderId="25" applyNumberFormat="0" applyProtection="0">
      <alignment horizontal="left" vertical="center" indent="1"/>
    </xf>
    <xf numFmtId="0" fontId="12" fillId="65" borderId="40" applyNumberFormat="0" applyProtection="0">
      <alignment horizontal="left" vertical="top" indent="1"/>
    </xf>
    <xf numFmtId="0" fontId="12" fillId="14" borderId="40" applyNumberFormat="0" applyProtection="0">
      <alignment horizontal="left" vertical="top" indent="1"/>
    </xf>
    <xf numFmtId="0" fontId="12" fillId="65" borderId="40" applyNumberFormat="0" applyProtection="0">
      <alignment horizontal="left" vertical="top" indent="1"/>
    </xf>
    <xf numFmtId="0" fontId="12" fillId="14" borderId="40" applyNumberFormat="0" applyProtection="0">
      <alignment horizontal="left" vertical="top" indent="1"/>
    </xf>
    <xf numFmtId="0" fontId="12" fillId="3" borderId="25" applyNumberFormat="0" applyProtection="0">
      <alignment horizontal="left" vertical="center" indent="1"/>
    </xf>
    <xf numFmtId="0" fontId="12" fillId="66" borderId="40" applyNumberFormat="0" applyProtection="0">
      <alignment horizontal="left" vertical="center" indent="1"/>
    </xf>
    <xf numFmtId="0" fontId="12" fillId="66" borderId="40" applyNumberFormat="0" applyProtection="0">
      <alignment horizontal="left" vertical="center" indent="1"/>
    </xf>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115" borderId="25" applyNumberFormat="0" applyProtection="0">
      <alignment horizontal="left" vertical="center" indent="1"/>
    </xf>
    <xf numFmtId="0" fontId="12" fillId="66" borderId="40" applyNumberFormat="0" applyProtection="0">
      <alignment horizontal="left" vertical="top" indent="1"/>
    </xf>
    <xf numFmtId="0" fontId="12" fillId="41" borderId="40" applyNumberFormat="0" applyProtection="0">
      <alignment horizontal="left" vertical="top" indent="1"/>
    </xf>
    <xf numFmtId="0" fontId="12" fillId="66" borderId="40" applyNumberFormat="0" applyProtection="0">
      <alignment horizontal="left" vertical="top" indent="1"/>
    </xf>
    <xf numFmtId="0" fontId="12" fillId="41" borderId="40" applyNumberFormat="0" applyProtection="0">
      <alignment horizontal="left" vertical="top" indent="1"/>
    </xf>
    <xf numFmtId="0" fontId="12" fillId="115" borderId="25" applyNumberFormat="0" applyProtection="0">
      <alignment horizontal="left" vertical="center" indent="1"/>
    </xf>
    <xf numFmtId="278" fontId="61" fillId="3" borderId="37" applyProtection="0">
      <alignment horizontal="center" wrapText="1"/>
      <protection locked="0"/>
    </xf>
    <xf numFmtId="0" fontId="112" fillId="3" borderId="32" applyProtection="0">
      <alignment horizontal="centerContinuous"/>
      <protection locked="0"/>
    </xf>
    <xf numFmtId="0" fontId="262" fillId="12" borderId="40" applyNumberFormat="0" applyProtection="0">
      <alignment horizontal="left" vertical="top" indent="1"/>
    </xf>
    <xf numFmtId="0" fontId="119" fillId="16" borderId="42" applyBorder="0"/>
    <xf numFmtId="4" fontId="173" fillId="66" borderId="40" applyNumberFormat="0" applyProtection="0">
      <alignment vertical="center"/>
    </xf>
    <xf numFmtId="4" fontId="51" fillId="50" borderId="25" applyNumberFormat="0" applyProtection="0">
      <alignment vertical="center"/>
    </xf>
    <xf numFmtId="4" fontId="266" fillId="66" borderId="40" applyNumberFormat="0" applyProtection="0">
      <alignment vertical="center"/>
    </xf>
    <xf numFmtId="4" fontId="120" fillId="50" borderId="25" applyNumberFormat="0" applyProtection="0">
      <alignment vertical="center"/>
    </xf>
    <xf numFmtId="4" fontId="51" fillId="50" borderId="25" applyNumberFormat="0" applyProtection="0">
      <alignment horizontal="left" vertical="center" indent="1"/>
    </xf>
    <xf numFmtId="0" fontId="51" fillId="50" borderId="40" applyNumberFormat="0" applyProtection="0">
      <alignment horizontal="left" vertical="top" indent="1"/>
    </xf>
    <xf numFmtId="0" fontId="51" fillId="12" borderId="40" applyNumberFormat="0" applyProtection="0">
      <alignment horizontal="left" vertical="top" indent="1"/>
    </xf>
    <xf numFmtId="4" fontId="51" fillId="50" borderId="25" applyNumberFormat="0" applyProtection="0">
      <alignment horizontal="left" vertical="center" indent="1"/>
    </xf>
    <xf numFmtId="4" fontId="173" fillId="66" borderId="40" applyNumberFormat="0" applyProtection="0">
      <alignment horizontal="right" vertical="center"/>
    </xf>
    <xf numFmtId="4" fontId="51" fillId="87" borderId="25" applyNumberFormat="0" applyProtection="0">
      <alignment horizontal="right" vertical="center"/>
    </xf>
    <xf numFmtId="4" fontId="120" fillId="87" borderId="25" applyNumberFormat="0" applyProtection="0">
      <alignment horizontal="right" vertical="center"/>
    </xf>
    <xf numFmtId="4" fontId="118" fillId="65" borderId="40" applyNumberFormat="0" applyProtection="0">
      <alignment horizontal="left" vertical="center" indent="1"/>
    </xf>
    <xf numFmtId="0" fontId="12" fillId="115" borderId="25" applyNumberFormat="0" applyProtection="0">
      <alignment horizontal="left" vertical="center" indent="1"/>
    </xf>
    <xf numFmtId="0" fontId="43" fillId="115" borderId="25" applyNumberFormat="0" applyProtection="0">
      <alignment horizontal="left" vertical="center" indent="1"/>
    </xf>
    <xf numFmtId="0" fontId="12" fillId="115" borderId="25" applyNumberFormat="0" applyProtection="0">
      <alignment horizontal="left" vertical="center" indent="1"/>
    </xf>
    <xf numFmtId="278" fontId="43" fillId="115" borderId="25" applyNumberFormat="0" applyProtection="0">
      <alignment horizontal="left" vertical="center" indent="1"/>
    </xf>
    <xf numFmtId="4" fontId="122" fillId="87" borderId="25" applyNumberFormat="0" applyProtection="0">
      <alignment horizontal="right" vertical="center"/>
    </xf>
    <xf numFmtId="0" fontId="12" fillId="12" borderId="16" applyNumberFormat="0" applyFont="0" applyAlignment="0" applyProtection="0"/>
    <xf numFmtId="0" fontId="114" fillId="0" borderId="52" applyNumberFormat="0" applyFill="0" applyAlignment="0" applyProtection="0"/>
    <xf numFmtId="0" fontId="12" fillId="16" borderId="40" applyNumberFormat="0" applyProtection="0">
      <alignment horizontal="left" vertical="top" indent="1"/>
    </xf>
    <xf numFmtId="195" fontId="65" fillId="14" borderId="40" applyNumberFormat="0" applyProtection="0">
      <alignment horizontal="left" vertical="top" indent="1"/>
    </xf>
    <xf numFmtId="0" fontId="148" fillId="110" borderId="25" applyNumberFormat="0" applyAlignment="0" applyProtection="0"/>
    <xf numFmtId="0" fontId="112" fillId="3" borderId="32" applyProtection="0">
      <alignment horizontal="centerContinuous"/>
      <protection locked="0"/>
    </xf>
    <xf numFmtId="278" fontId="168" fillId="34" borderId="4" applyNumberFormat="0" applyAlignment="0" applyProtection="0"/>
    <xf numFmtId="4" fontId="51" fillId="27" borderId="40"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0" fontId="61" fillId="3" borderId="37" applyProtection="0">
      <alignment horizontal="center" wrapText="1"/>
      <protection locked="0"/>
    </xf>
    <xf numFmtId="0" fontId="12" fillId="41" borderId="40" applyNumberFormat="0" applyProtection="0">
      <alignment horizontal="left" vertical="center" indent="1"/>
    </xf>
    <xf numFmtId="278" fontId="168" fillId="34" borderId="65" applyNumberFormat="0" applyAlignment="0" applyProtection="0"/>
    <xf numFmtId="189" fontId="93" fillId="3" borderId="7">
      <alignment horizontal="right"/>
      <protection hidden="1"/>
    </xf>
    <xf numFmtId="189" fontId="93" fillId="3" borderId="50">
      <alignment horizontal="center"/>
      <protection hidden="1"/>
    </xf>
    <xf numFmtId="0" fontId="259" fillId="110" borderId="65" applyNumberFormat="0" applyAlignment="0" applyProtection="0"/>
    <xf numFmtId="0" fontId="112" fillId="3" borderId="32" applyProtection="0">
      <alignment horizontal="centerContinuous"/>
      <protection locked="0"/>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68" fillId="34" borderId="65" applyNumberFormat="0" applyAlignment="0" applyProtection="0"/>
    <xf numFmtId="278" fontId="65" fillId="10" borderId="40" applyNumberFormat="0" applyProtection="0">
      <alignment horizontal="left" vertical="top" indent="1"/>
    </xf>
    <xf numFmtId="0" fontId="69" fillId="0" borderId="57" applyNumberFormat="0" applyFill="0" applyAlignment="0" applyProtection="0"/>
    <xf numFmtId="0" fontId="114" fillId="0" borderId="52" applyNumberFormat="0" applyFill="0" applyAlignment="0" applyProtection="0"/>
    <xf numFmtId="0" fontId="69" fillId="0" borderId="57"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69"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47" fillId="19" borderId="4" applyNumberFormat="0" applyAlignment="0" applyProtection="0"/>
    <xf numFmtId="0" fontId="47" fillId="19" borderId="4" applyNumberFormat="0" applyAlignment="0" applyProtection="0"/>
    <xf numFmtId="0" fontId="12" fillId="0" borderId="0"/>
    <xf numFmtId="0" fontId="41" fillId="77" borderId="0" applyNumberFormat="0" applyBorder="0" applyAlignment="0" applyProtection="0"/>
    <xf numFmtId="0" fontId="47" fillId="19" borderId="4" applyNumberFormat="0" applyAlignment="0" applyProtection="0"/>
    <xf numFmtId="0" fontId="114" fillId="0" borderId="52" applyNumberFormat="0" applyFill="0" applyAlignment="0" applyProtection="0"/>
    <xf numFmtId="0" fontId="47" fillId="19" borderId="4" applyNumberFormat="0" applyAlignment="0" applyProtection="0"/>
    <xf numFmtId="0" fontId="53" fillId="18" borderId="4" applyNumberFormat="0" applyAlignment="0" applyProtection="0"/>
    <xf numFmtId="0" fontId="97" fillId="18" borderId="25" applyNumberFormat="0" applyAlignment="0" applyProtection="0"/>
    <xf numFmtId="0" fontId="112" fillId="3" borderId="32" applyProtection="0">
      <alignment horizontal="centerContinuous"/>
      <protection locked="0"/>
    </xf>
    <xf numFmtId="278" fontId="82" fillId="53" borderId="65" applyNumberFormat="0" applyProtection="0">
      <alignment horizontal="left" vertical="center" indent="1"/>
    </xf>
    <xf numFmtId="0" fontId="112" fillId="3" borderId="32" applyProtection="0">
      <alignment horizontal="centerContinuous"/>
      <protection locked="0"/>
    </xf>
    <xf numFmtId="4" fontId="173" fillId="38" borderId="40" applyNumberFormat="0" applyProtection="0">
      <alignment horizontal="right" vertical="center"/>
    </xf>
    <xf numFmtId="0"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68" fillId="34" borderId="65" applyNumberFormat="0" applyAlignment="0" applyProtection="0"/>
    <xf numFmtId="0" fontId="61" fillId="3" borderId="37" applyProtection="0">
      <alignment horizontal="center" wrapText="1"/>
      <protection locked="0"/>
    </xf>
    <xf numFmtId="278" fontId="51" fillId="60" borderId="40" applyNumberFormat="0" applyProtection="0">
      <alignment horizontal="left" vertical="top" indent="1"/>
    </xf>
    <xf numFmtId="0" fontId="61" fillId="3" borderId="37" applyProtection="0">
      <alignment horizontal="center" wrapText="1"/>
      <protection locked="0"/>
    </xf>
    <xf numFmtId="0" fontId="112" fillId="3" borderId="32" applyProtection="0">
      <alignment horizontal="centerContinuous"/>
      <protection locked="0"/>
    </xf>
    <xf numFmtId="278" fontId="12" fillId="10" borderId="40" applyNumberFormat="0" applyProtection="0">
      <alignment horizontal="left" vertical="top" indent="1"/>
    </xf>
    <xf numFmtId="0" fontId="61" fillId="3" borderId="37" applyProtection="0">
      <alignment horizontal="center" wrapText="1"/>
      <protection locked="0"/>
    </xf>
    <xf numFmtId="0" fontId="26" fillId="0" borderId="0"/>
    <xf numFmtId="278" fontId="12" fillId="16"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225" fontId="211" fillId="0" borderId="48" applyFill="0" applyProtection="0"/>
    <xf numFmtId="278" fontId="12" fillId="115" borderId="25" applyNumberFormat="0" applyProtection="0">
      <alignment horizontal="left" vertical="center" indent="1"/>
    </xf>
    <xf numFmtId="0" fontId="216" fillId="0" borderId="14"/>
    <xf numFmtId="0" fontId="12" fillId="0" borderId="0"/>
    <xf numFmtId="227" fontId="211" fillId="0" borderId="48" applyFill="0" applyProtection="0"/>
    <xf numFmtId="0" fontId="12" fillId="0" borderId="0"/>
    <xf numFmtId="0" fontId="65" fillId="2" borderId="0"/>
    <xf numFmtId="14" fontId="13" fillId="49" borderId="59">
      <alignment horizontal="center" vertical="center" wrapText="1"/>
    </xf>
    <xf numFmtId="0" fontId="112" fillId="3" borderId="32" applyProtection="0">
      <alignment horizontal="centerContinuous"/>
      <protection locked="0"/>
    </xf>
    <xf numFmtId="278" fontId="61" fillId="3" borderId="37" applyProtection="0">
      <alignment horizontal="center" wrapText="1"/>
      <protection locked="0"/>
    </xf>
    <xf numFmtId="0" fontId="168" fillId="34" borderId="4" applyNumberFormat="0" applyAlignment="0" applyProtection="0"/>
    <xf numFmtId="0" fontId="225" fillId="73" borderId="14"/>
    <xf numFmtId="0" fontId="61" fillId="3" borderId="37" applyProtection="0">
      <alignment horizontal="center" wrapText="1"/>
      <protection locked="0"/>
    </xf>
    <xf numFmtId="0" fontId="26" fillId="0" borderId="0"/>
    <xf numFmtId="0" fontId="26" fillId="0" borderId="0"/>
    <xf numFmtId="0" fontId="26" fillId="0" borderId="0"/>
    <xf numFmtId="0" fontId="61" fillId="3" borderId="37" applyProtection="0">
      <alignment horizontal="center" wrapText="1"/>
      <protection locked="0"/>
    </xf>
    <xf numFmtId="0" fontId="112" fillId="3" borderId="32" applyProtection="0">
      <alignment horizontal="centerContinuous"/>
      <protection locked="0"/>
    </xf>
    <xf numFmtId="0" fontId="82" fillId="18" borderId="65" applyNumberFormat="0" applyProtection="0">
      <alignment horizontal="left" vertical="center" indent="1"/>
    </xf>
    <xf numFmtId="0" fontId="82" fillId="53" borderId="65" applyNumberFormat="0" applyProtection="0">
      <alignment horizontal="left" vertical="center" indent="1"/>
    </xf>
    <xf numFmtId="0" fontId="82" fillId="14" borderId="65" applyNumberFormat="0" applyProtection="0">
      <alignment horizontal="left" vertical="center" indent="1"/>
    </xf>
    <xf numFmtId="0" fontId="82" fillId="41" borderId="65" applyNumberFormat="0" applyProtection="0">
      <alignment horizontal="left" vertical="center" indent="1"/>
    </xf>
    <xf numFmtId="278" fontId="51" fillId="60" borderId="40" applyNumberFormat="0" applyProtection="0">
      <alignment horizontal="left" vertical="top" indent="1"/>
    </xf>
    <xf numFmtId="0" fontId="216" fillId="0" borderId="14"/>
    <xf numFmtId="0" fontId="61" fillId="3" borderId="37" applyProtection="0">
      <alignment horizontal="center" wrapText="1"/>
      <protection locked="0"/>
    </xf>
    <xf numFmtId="0" fontId="69" fillId="0" borderId="57" applyNumberFormat="0" applyFill="0" applyAlignment="0" applyProtection="0"/>
    <xf numFmtId="0" fontId="225" fillId="0" borderId="14"/>
    <xf numFmtId="0" fontId="168" fillId="34" borderId="4" applyNumberFormat="0" applyAlignment="0" applyProtection="0"/>
    <xf numFmtId="0" fontId="240" fillId="19" borderId="4" applyNumberFormat="0" applyAlignment="0" applyProtection="0"/>
    <xf numFmtId="0" fontId="241" fillId="18" borderId="25" applyNumberFormat="0" applyAlignment="0" applyProtection="0"/>
    <xf numFmtId="0" fontId="242" fillId="18" borderId="4" applyNumberFormat="0" applyAlignment="0" applyProtection="0"/>
    <xf numFmtId="0" fontId="65" fillId="10" borderId="40" applyNumberFormat="0" applyProtection="0">
      <alignment horizontal="left" vertical="top" indent="1"/>
    </xf>
    <xf numFmtId="0" fontId="246" fillId="0" borderId="52" applyNumberFormat="0" applyFill="0" applyAlignment="0" applyProtection="0"/>
    <xf numFmtId="278" fontId="168" fillId="34" borderId="4" applyNumberFormat="0" applyAlignment="0" applyProtection="0"/>
    <xf numFmtId="0" fontId="61" fillId="3" borderId="37" applyProtection="0">
      <alignment horizontal="center" wrapText="1"/>
      <protection locked="0"/>
    </xf>
    <xf numFmtId="0" fontId="187" fillId="12" borderId="16" applyNumberFormat="0" applyFont="0" applyAlignment="0" applyProtection="0"/>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278" fontId="65" fillId="10" borderId="40" applyNumberFormat="0" applyProtection="0">
      <alignment horizontal="left" vertical="top" indent="1"/>
    </xf>
    <xf numFmtId="0" fontId="259" fillId="110" borderId="65" applyNumberFormat="0" applyAlignment="0" applyProtection="0"/>
    <xf numFmtId="0" fontId="112" fillId="3" borderId="32" applyProtection="0">
      <alignment horizontal="centerContinuous"/>
      <protection locked="0"/>
    </xf>
    <xf numFmtId="0" fontId="165" fillId="0" borderId="55" applyNumberFormat="0" applyFill="0" applyAlignment="0" applyProtection="0"/>
    <xf numFmtId="0" fontId="166" fillId="0" borderId="70" applyNumberFormat="0" applyFill="0" applyAlignment="0" applyProtection="0"/>
    <xf numFmtId="0" fontId="167" fillId="0" borderId="75" applyNumberFormat="0" applyFill="0" applyAlignment="0" applyProtection="0"/>
    <xf numFmtId="0" fontId="167" fillId="0" borderId="0" applyNumberFormat="0" applyFill="0" applyBorder="0" applyAlignment="0" applyProtection="0"/>
    <xf numFmtId="0" fontId="80" fillId="0" borderId="76" applyNumberFormat="0" applyFill="0" applyAlignment="0" applyProtection="0"/>
    <xf numFmtId="0" fontId="112" fillId="3" borderId="32" applyProtection="0">
      <alignment horizontal="centerContinuous"/>
      <protection locked="0"/>
    </xf>
    <xf numFmtId="0" fontId="65" fillId="33" borderId="65" applyNumberFormat="0" applyFont="0" applyAlignment="0" applyProtection="0"/>
    <xf numFmtId="0" fontId="148" fillId="110" borderId="25" applyNumberFormat="0" applyAlignment="0" applyProtection="0"/>
    <xf numFmtId="0" fontId="69" fillId="0" borderId="57" applyNumberFormat="0" applyFill="0" applyAlignment="0" applyProtection="0"/>
    <xf numFmtId="0" fontId="265" fillId="0" borderId="0" applyNumberFormat="0" applyFill="0" applyBorder="0" applyAlignment="0" applyProtection="0"/>
    <xf numFmtId="0" fontId="262" fillId="12" borderId="40" applyNumberFormat="0" applyProtection="0">
      <alignment horizontal="left" vertical="top" indent="1"/>
    </xf>
    <xf numFmtId="0" fontId="112" fillId="3" borderId="32" applyProtection="0">
      <alignment horizontal="centerContinuous"/>
      <protection locked="0"/>
    </xf>
    <xf numFmtId="0" fontId="65" fillId="16" borderId="40" applyNumberFormat="0" applyProtection="0">
      <alignment horizontal="left" vertical="top" indent="1"/>
    </xf>
    <xf numFmtId="0" fontId="65" fillId="10" borderId="40" applyNumberFormat="0" applyProtection="0">
      <alignment horizontal="left" vertical="top" indent="1"/>
    </xf>
    <xf numFmtId="0" fontId="65" fillId="14" borderId="40" applyNumberFormat="0" applyProtection="0">
      <alignment horizontal="left" vertical="top" indent="1"/>
    </xf>
    <xf numFmtId="0" fontId="65" fillId="41" borderId="40" applyNumberFormat="0" applyProtection="0">
      <alignment horizontal="left" vertical="top" indent="1"/>
    </xf>
    <xf numFmtId="168" fontId="26" fillId="0" borderId="0" applyFont="0" applyFill="0" applyBorder="0" applyAlignment="0" applyProtection="0"/>
    <xf numFmtId="0" fontId="26" fillId="0" borderId="0"/>
    <xf numFmtId="278" fontId="105" fillId="3" borderId="30"/>
    <xf numFmtId="0" fontId="259" fillId="110" borderId="65" applyNumberFormat="0" applyAlignment="0" applyProtection="0"/>
    <xf numFmtId="0" fontId="65" fillId="33" borderId="65" applyNumberFormat="0" applyFont="0" applyAlignment="0" applyProtection="0"/>
    <xf numFmtId="0" fontId="69" fillId="0" borderId="57" applyNumberFormat="0" applyFill="0" applyAlignment="0" applyProtection="0"/>
    <xf numFmtId="4" fontId="173" fillId="66" borderId="40" applyNumberFormat="0" applyProtection="0">
      <alignment vertical="center"/>
    </xf>
    <xf numFmtId="4" fontId="118" fillId="65" borderId="40"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4" fontId="82" fillId="93" borderId="65" applyNumberFormat="0" applyProtection="0">
      <alignment horizontal="right" vertical="center"/>
    </xf>
    <xf numFmtId="4" fontId="82" fillId="15" borderId="65" applyNumberFormat="0" applyProtection="0">
      <alignment horizontal="right" vertical="center"/>
    </xf>
    <xf numFmtId="0" fontId="112" fillId="3" borderId="32" applyProtection="0">
      <alignment horizontal="centerContinuous"/>
      <protection locked="0"/>
    </xf>
    <xf numFmtId="0" fontId="65" fillId="14" borderId="40" applyNumberFormat="0" applyProtection="0">
      <alignment horizontal="left" vertical="top" indent="1"/>
    </xf>
    <xf numFmtId="0" fontId="12" fillId="16" borderId="40" applyNumberFormat="0" applyProtection="0">
      <alignment horizontal="left" vertical="top" indent="1"/>
    </xf>
    <xf numFmtId="278" fontId="168" fillId="34" borderId="4" applyNumberFormat="0" applyAlignment="0" applyProtection="0"/>
    <xf numFmtId="0" fontId="112" fillId="3" borderId="32" applyProtection="0">
      <alignment horizontal="centerContinuous"/>
      <protection locked="0"/>
    </xf>
    <xf numFmtId="0" fontId="41" fillId="103" borderId="0" applyNumberFormat="0" applyBorder="0" applyAlignment="0" applyProtection="0"/>
    <xf numFmtId="0" fontId="61" fillId="3" borderId="37" applyProtection="0">
      <alignment horizontal="center" wrapText="1"/>
      <protection locked="0"/>
    </xf>
    <xf numFmtId="278" fontId="116" fillId="59" borderId="40" applyNumberFormat="0" applyProtection="0">
      <alignment horizontal="left" vertical="top" indent="1"/>
    </xf>
    <xf numFmtId="0" fontId="65" fillId="10" borderId="40" applyNumberFormat="0" applyProtection="0">
      <alignment horizontal="left" vertical="top" indent="1"/>
    </xf>
    <xf numFmtId="0" fontId="61" fillId="3" borderId="37" applyProtection="0">
      <alignment horizontal="center" wrapText="1"/>
      <protection locked="0"/>
    </xf>
    <xf numFmtId="278" fontId="12" fillId="12" borderId="16" applyNumberFormat="0" applyFont="0" applyAlignment="0" applyProtection="0"/>
    <xf numFmtId="0" fontId="12" fillId="66" borderId="40" applyNumberFormat="0" applyProtection="0">
      <alignment horizontal="left" vertical="center" indent="1"/>
    </xf>
    <xf numFmtId="0" fontId="112" fillId="3" borderId="32" applyProtection="0">
      <alignment horizontal="centerContinuous"/>
      <protection locked="0"/>
    </xf>
    <xf numFmtId="0" fontId="259" fillId="110"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0" fontId="41" fillId="102" borderId="0" applyNumberFormat="0" applyBorder="0" applyAlignment="0" applyProtection="0"/>
    <xf numFmtId="0" fontId="41" fillId="101" borderId="0" applyNumberFormat="0" applyBorder="0" applyAlignment="0" applyProtection="0"/>
    <xf numFmtId="0" fontId="12" fillId="60" borderId="40" applyNumberFormat="0" applyProtection="0">
      <alignment horizontal="left" vertical="top" indent="1"/>
    </xf>
    <xf numFmtId="0" fontId="112" fillId="3" borderId="32" applyProtection="0">
      <alignment horizontal="centerContinuous"/>
      <protection locked="0"/>
    </xf>
    <xf numFmtId="224" fontId="209" fillId="0" borderId="0">
      <protection locked="0"/>
    </xf>
    <xf numFmtId="278" fontId="72" fillId="38" borderId="13">
      <alignment horizontal="center" vertical="center"/>
    </xf>
    <xf numFmtId="278" fontId="65" fillId="14" borderId="40" applyNumberFormat="0" applyProtection="0">
      <alignment horizontal="left" vertical="top" indent="1"/>
    </xf>
    <xf numFmtId="0" fontId="26" fillId="0" borderId="0"/>
    <xf numFmtId="0" fontId="112" fillId="3" borderId="32" applyProtection="0">
      <alignment horizontal="centerContinuous"/>
      <protection locked="0"/>
    </xf>
    <xf numFmtId="0" fontId="53" fillId="18" borderId="4" applyNumberFormat="0" applyAlignment="0" applyProtection="0"/>
    <xf numFmtId="278" fontId="65" fillId="2" borderId="0"/>
    <xf numFmtId="195"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4" fontId="82" fillId="54" borderId="65"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12" fillId="0" borderId="0"/>
    <xf numFmtId="278" fontId="94" fillId="3" borderId="32">
      <protection hidden="1"/>
    </xf>
    <xf numFmtId="0" fontId="61" fillId="3" borderId="37" applyProtection="0">
      <alignment horizontal="center" wrapText="1"/>
      <protection locked="0"/>
    </xf>
    <xf numFmtId="0"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82" fillId="18" borderId="65" applyNumberFormat="0" applyProtection="0">
      <alignment horizontal="left" vertical="center" indent="1"/>
    </xf>
    <xf numFmtId="0" fontId="12" fillId="41" borderId="40" applyNumberFormat="0" applyProtection="0">
      <alignment horizontal="left" vertical="center" indent="1"/>
    </xf>
    <xf numFmtId="278" fontId="12" fillId="16" borderId="40" applyNumberFormat="0" applyProtection="0">
      <alignment horizontal="left" vertical="top" indent="1"/>
    </xf>
    <xf numFmtId="4" fontId="51" fillId="55" borderId="40" applyNumberFormat="0" applyProtection="0">
      <alignment horizontal="right" vertical="center"/>
    </xf>
    <xf numFmtId="0" fontId="12" fillId="12" borderId="16" applyNumberFormat="0" applyFont="0" applyAlignment="0" applyProtection="0"/>
    <xf numFmtId="0" fontId="61" fillId="3" borderId="37" applyProtection="0">
      <alignment horizontal="center" wrapText="1"/>
      <protection locked="0"/>
    </xf>
    <xf numFmtId="4" fontId="82" fillId="63" borderId="14" applyNumberFormat="0" applyProtection="0">
      <alignment horizontal="left" vertical="center" indent="1"/>
    </xf>
    <xf numFmtId="195" fontId="51" fillId="50" borderId="40" applyNumberFormat="0" applyProtection="0">
      <alignment horizontal="left" vertical="top" indent="1"/>
    </xf>
    <xf numFmtId="278" fontId="112" fillId="3" borderId="32" applyProtection="0">
      <alignment horizontal="centerContinuous"/>
      <protection locked="0"/>
    </xf>
    <xf numFmtId="0" fontId="168" fillId="34" borderId="65" applyNumberFormat="0" applyAlignment="0" applyProtection="0"/>
    <xf numFmtId="278" fontId="72" fillId="38" borderId="13">
      <alignment horizontal="center" vertical="center"/>
    </xf>
    <xf numFmtId="278" fontId="12" fillId="41" borderId="40" applyNumberFormat="0" applyProtection="0">
      <alignment horizontal="left" vertical="center" indent="1"/>
    </xf>
    <xf numFmtId="0" fontId="240" fillId="19"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47" fillId="19" borderId="4" applyNumberFormat="0" applyAlignment="0" applyProtection="0"/>
    <xf numFmtId="0" fontId="47" fillId="19" borderId="4" applyNumberFormat="0" applyAlignment="0" applyProtection="0"/>
    <xf numFmtId="0" fontId="12" fillId="12" borderId="16" applyNumberFormat="0" applyFont="0" applyAlignment="0" applyProtection="0"/>
    <xf numFmtId="0" fontId="12" fillId="12" borderId="16" applyNumberFormat="0" applyFont="0" applyAlignment="0" applyProtection="0"/>
    <xf numFmtId="0" fontId="164" fillId="72" borderId="4" applyNumberFormat="0" applyAlignment="0" applyProtection="0"/>
    <xf numFmtId="0" fontId="53" fillId="18" borderId="4" applyNumberFormat="0" applyAlignment="0" applyProtection="0"/>
    <xf numFmtId="0" fontId="53" fillId="18" borderId="4" applyNumberFormat="0" applyAlignment="0" applyProtection="0"/>
    <xf numFmtId="0" fontId="259" fillId="110"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28" fillId="192" borderId="14" applyNumberFormat="0" applyAlignment="0" applyProtection="0"/>
    <xf numFmtId="0" fontId="12" fillId="10" borderId="40" applyNumberFormat="0" applyProtection="0">
      <alignment horizontal="left" vertical="center" indent="1"/>
    </xf>
    <xf numFmtId="0" fontId="168" fillId="34" borderId="65" applyNumberFormat="0" applyAlignment="0" applyProtection="0"/>
    <xf numFmtId="0" fontId="12" fillId="0" borderId="0"/>
    <xf numFmtId="0" fontId="12" fillId="0" borderId="0"/>
    <xf numFmtId="168" fontId="26" fillId="0" borderId="0" applyFont="0" applyFill="0" applyBorder="0" applyAlignment="0" applyProtection="0"/>
    <xf numFmtId="0" fontId="12" fillId="0" borderId="0"/>
    <xf numFmtId="278" fontId="65" fillId="10" borderId="40" applyNumberFormat="0" applyProtection="0">
      <alignment horizontal="left" vertical="top" indent="1"/>
    </xf>
    <xf numFmtId="187" fontId="52" fillId="37" borderId="8">
      <protection hidden="1"/>
    </xf>
    <xf numFmtId="195" fontId="262" fillId="12" borderId="40" applyNumberFormat="0" applyProtection="0">
      <alignment horizontal="left" vertical="top" indent="1"/>
    </xf>
    <xf numFmtId="0" fontId="216" fillId="0" borderId="14"/>
    <xf numFmtId="0" fontId="112" fillId="3" borderId="32" applyProtection="0">
      <alignment horizontal="centerContinuous"/>
      <protection locked="0"/>
    </xf>
    <xf numFmtId="0" fontId="61" fillId="3" borderId="37" applyProtection="0">
      <alignment horizontal="center" wrapText="1"/>
      <protection locked="0"/>
    </xf>
    <xf numFmtId="0" fontId="168" fillId="34" borderId="4" applyNumberFormat="0" applyAlignment="0" applyProtection="0"/>
    <xf numFmtId="0" fontId="168" fillId="34" borderId="65" applyNumberFormat="0" applyAlignment="0" applyProtection="0"/>
    <xf numFmtId="0" fontId="47" fillId="19" borderId="4" applyNumberFormat="0" applyAlignment="0" applyProtection="0"/>
    <xf numFmtId="0" fontId="47" fillId="19" borderId="4" applyNumberFormat="0" applyAlignment="0" applyProtection="0"/>
    <xf numFmtId="200" fontId="91" fillId="2" borderId="4">
      <alignment horizontal="right"/>
      <protection locked="0"/>
    </xf>
    <xf numFmtId="0" fontId="112" fillId="3" borderId="32" applyProtection="0">
      <alignment horizontal="centerContinuous"/>
      <protection locked="0"/>
    </xf>
    <xf numFmtId="195" fontId="65" fillId="14" borderId="40" applyNumberFormat="0" applyProtection="0">
      <alignment horizontal="left" vertical="top" indent="1"/>
    </xf>
    <xf numFmtId="278" fontId="65" fillId="14" borderId="40" applyNumberFormat="0" applyProtection="0">
      <alignment horizontal="left" vertical="top" indent="1"/>
    </xf>
    <xf numFmtId="0" fontId="112" fillId="3" borderId="32" applyProtection="0">
      <alignment horizontal="centerContinuous"/>
      <protection locked="0"/>
    </xf>
    <xf numFmtId="4" fontId="262" fillId="18" borderId="40" applyNumberFormat="0" applyProtection="0">
      <alignment horizontal="left" vertical="center" indent="1"/>
    </xf>
    <xf numFmtId="0" fontId="97" fillId="18" borderId="25" applyNumberFormat="0" applyAlignment="0" applyProtection="0"/>
    <xf numFmtId="0" fontId="97" fillId="18" borderId="25" applyNumberFormat="0" applyAlignment="0" applyProtection="0"/>
    <xf numFmtId="0" fontId="97" fillId="18" borderId="25" applyNumberFormat="0" applyAlignment="0" applyProtection="0"/>
    <xf numFmtId="0" fontId="53" fillId="18" borderId="4" applyNumberFormat="0" applyAlignment="0" applyProtection="0"/>
    <xf numFmtId="0" fontId="53" fillId="18" borderId="4" applyNumberFormat="0" applyAlignment="0" applyProtection="0"/>
    <xf numFmtId="0" fontId="37" fillId="12" borderId="16" applyNumberFormat="0" applyFont="0" applyAlignment="0" applyProtection="0"/>
    <xf numFmtId="0" fontId="37" fillId="12" borderId="16" applyNumberFormat="0" applyFont="0" applyAlignment="0" applyProtection="0"/>
    <xf numFmtId="0" fontId="97" fillId="18" borderId="25" applyNumberFormat="0" applyAlignment="0" applyProtection="0"/>
    <xf numFmtId="0" fontId="97" fillId="18" borderId="25" applyNumberFormat="0" applyAlignment="0" applyProtection="0"/>
    <xf numFmtId="0" fontId="112" fillId="3" borderId="32" applyProtection="0">
      <alignment horizontal="centerContinuous"/>
      <protection locked="0"/>
    </xf>
    <xf numFmtId="4" fontId="82" fillId="55" borderId="65" applyNumberFormat="0" applyProtection="0">
      <alignment horizontal="right" vertical="center"/>
    </xf>
    <xf numFmtId="0" fontId="37" fillId="12" borderId="16" applyNumberFormat="0" applyFont="0" applyAlignment="0" applyProtection="0"/>
    <xf numFmtId="278" fontId="12" fillId="60" borderId="40" applyNumberFormat="0" applyProtection="0">
      <alignment horizontal="left" vertical="top" indent="1"/>
    </xf>
    <xf numFmtId="0" fontId="65" fillId="2" borderId="0"/>
    <xf numFmtId="0" fontId="26" fillId="0" borderId="0"/>
    <xf numFmtId="278" fontId="168" fillId="34" borderId="4" applyNumberFormat="0" applyAlignment="0" applyProtection="0"/>
    <xf numFmtId="0" fontId="26" fillId="0" borderId="0"/>
    <xf numFmtId="0" fontId="26" fillId="0" borderId="0"/>
    <xf numFmtId="0" fontId="26" fillId="0" borderId="0"/>
    <xf numFmtId="278" fontId="355" fillId="12" borderId="16" applyNumberFormat="0" applyFont="0" applyAlignment="0" applyProtection="0"/>
    <xf numFmtId="14" fontId="13" fillId="49" borderId="59">
      <alignment horizontal="center" vertical="center" wrapText="1"/>
    </xf>
    <xf numFmtId="278" fontId="168" fillId="34" borderId="65" applyNumberFormat="0" applyAlignment="0" applyProtection="0"/>
    <xf numFmtId="0" fontId="26" fillId="0" borderId="0"/>
    <xf numFmtId="0" fontId="26" fillId="0" borderId="0"/>
    <xf numFmtId="0" fontId="112" fillId="3" borderId="32" applyProtection="0">
      <alignment horizontal="centerContinuous"/>
      <protection locked="0"/>
    </xf>
    <xf numFmtId="4" fontId="51" fillId="87" borderId="25" applyNumberFormat="0" applyProtection="0">
      <alignment horizontal="right" vertical="center"/>
    </xf>
    <xf numFmtId="0" fontId="12" fillId="14" borderId="40" applyNumberFormat="0" applyProtection="0">
      <alignment horizontal="left" vertical="center" indent="1"/>
    </xf>
    <xf numFmtId="0" fontId="61" fillId="3" borderId="37" applyProtection="0">
      <alignment horizontal="center" wrapText="1"/>
      <protection locked="0"/>
    </xf>
    <xf numFmtId="0" fontId="148" fillId="18" borderId="2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4" fontId="268" fillId="59" borderId="40" applyNumberFormat="0" applyProtection="0">
      <alignment vertical="center"/>
    </xf>
    <xf numFmtId="0" fontId="26" fillId="0" borderId="0"/>
    <xf numFmtId="0" fontId="26" fillId="0" borderId="0"/>
    <xf numFmtId="0" fontId="26" fillId="0" borderId="0"/>
    <xf numFmtId="0" fontId="26" fillId="0" borderId="0"/>
    <xf numFmtId="0" fontId="112" fillId="3" borderId="32" applyProtection="0">
      <alignment horizontal="centerContinuous"/>
      <protection locked="0"/>
    </xf>
    <xf numFmtId="0" fontId="12" fillId="33" borderId="16" applyNumberFormat="0" applyFont="0" applyAlignment="0" applyProtection="0"/>
    <xf numFmtId="0" fontId="65" fillId="33" borderId="65"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33"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0" borderId="0"/>
    <xf numFmtId="0" fontId="37" fillId="12" borderId="16" applyNumberFormat="0" applyFont="0" applyAlignment="0" applyProtection="0"/>
    <xf numFmtId="0" fontId="148" fillId="72" borderId="25" applyNumberFormat="0" applyAlignment="0" applyProtection="0"/>
    <xf numFmtId="0" fontId="97" fillId="18" borderId="25" applyNumberFormat="0" applyAlignment="0" applyProtection="0"/>
    <xf numFmtId="0" fontId="97" fillId="18" borderId="25" applyNumberFormat="0" applyAlignment="0" applyProtection="0"/>
    <xf numFmtId="0" fontId="148" fillId="110" borderId="25" applyNumberFormat="0" applyAlignment="0" applyProtection="0"/>
    <xf numFmtId="0" fontId="114" fillId="0" borderId="52" applyNumberFormat="0" applyFill="0" applyAlignment="0" applyProtection="0"/>
    <xf numFmtId="0" fontId="114" fillId="0" borderId="52" applyNumberFormat="0" applyFill="0" applyAlignment="0" applyProtection="0"/>
    <xf numFmtId="0" fontId="12" fillId="12" borderId="16" applyNumberFormat="0" applyFont="0" applyAlignment="0" applyProtection="0"/>
    <xf numFmtId="0" fontId="12" fillId="12" borderId="16" applyNumberFormat="0" applyFont="0" applyAlignment="0" applyProtection="0"/>
    <xf numFmtId="0" fontId="53" fillId="18" borderId="4" applyNumberFormat="0" applyAlignment="0" applyProtection="0"/>
    <xf numFmtId="0" fontId="65" fillId="33" borderId="65" applyNumberFormat="0" applyFont="0" applyAlignment="0" applyProtection="0"/>
    <xf numFmtId="4" fontId="118" fillId="59" borderId="40" applyNumberFormat="0" applyProtection="0">
      <alignment vertical="center"/>
    </xf>
    <xf numFmtId="4" fontId="82" fillId="56" borderId="65" applyNumberFormat="0" applyProtection="0">
      <alignment vertical="center"/>
    </xf>
    <xf numFmtId="4" fontId="268" fillId="59" borderId="40" applyNumberFormat="0" applyProtection="0">
      <alignment vertical="center"/>
    </xf>
    <xf numFmtId="4" fontId="260" fillId="59" borderId="65" applyNumberFormat="0" applyProtection="0">
      <alignment vertical="center"/>
    </xf>
    <xf numFmtId="4" fontId="173" fillId="59" borderId="40" applyNumberFormat="0" applyProtection="0">
      <alignment horizontal="left" vertical="center" indent="1"/>
    </xf>
    <xf numFmtId="4" fontId="82" fillId="59" borderId="65" applyNumberFormat="0" applyProtection="0">
      <alignment horizontal="left" vertical="center" indent="1"/>
    </xf>
    <xf numFmtId="0" fontId="116" fillId="59" borderId="40" applyNumberFormat="0" applyProtection="0">
      <alignment horizontal="left" vertical="top" indent="1"/>
    </xf>
    <xf numFmtId="0" fontId="261" fillId="56" borderId="40" applyNumberFormat="0" applyProtection="0">
      <alignment horizontal="left" vertical="top" indent="1"/>
    </xf>
    <xf numFmtId="4" fontId="82" fillId="0" borderId="65" applyNumberFormat="0" applyProtection="0">
      <alignment horizontal="left" vertical="center" indent="1"/>
    </xf>
    <xf numFmtId="4" fontId="173" fillId="117" borderId="40" applyNumberFormat="0" applyProtection="0">
      <alignment horizontal="right" vertical="center"/>
    </xf>
    <xf numFmtId="4" fontId="82" fillId="15" borderId="65" applyNumberFormat="0" applyProtection="0">
      <alignment horizontal="right" vertical="center"/>
    </xf>
    <xf numFmtId="4" fontId="173" fillId="116" borderId="40" applyNumberFormat="0" applyProtection="0">
      <alignment horizontal="right" vertical="center"/>
    </xf>
    <xf numFmtId="4" fontId="82" fillId="93" borderId="65" applyNumberFormat="0" applyProtection="0">
      <alignment horizontal="right" vertical="center"/>
    </xf>
    <xf numFmtId="4" fontId="173" fillId="113" borderId="40" applyNumberFormat="0" applyProtection="0">
      <alignment horizontal="right" vertical="center"/>
    </xf>
    <xf numFmtId="4" fontId="82" fillId="27" borderId="14" applyNumberFormat="0" applyProtection="0">
      <alignment horizontal="right" vertical="center"/>
    </xf>
    <xf numFmtId="4" fontId="173" fillId="52" borderId="40" applyNumberFormat="0" applyProtection="0">
      <alignment horizontal="right" vertical="center"/>
    </xf>
    <xf numFmtId="4" fontId="82" fillId="54" borderId="65" applyNumberFormat="0" applyProtection="0">
      <alignment horizontal="right" vertical="center"/>
    </xf>
    <xf numFmtId="4" fontId="173" fillId="71" borderId="40" applyNumberFormat="0" applyProtection="0">
      <alignment horizontal="right" vertical="center"/>
    </xf>
    <xf numFmtId="4" fontId="82" fillId="61" borderId="65" applyNumberFormat="0" applyProtection="0">
      <alignment horizontal="right" vertical="center"/>
    </xf>
    <xf numFmtId="4" fontId="173" fillId="51" borderId="40" applyNumberFormat="0" applyProtection="0">
      <alignment horizontal="right" vertical="center"/>
    </xf>
    <xf numFmtId="4" fontId="82" fillId="35" borderId="65" applyNumberFormat="0" applyProtection="0">
      <alignment horizontal="right" vertical="center"/>
    </xf>
    <xf numFmtId="4" fontId="173" fillId="119" borderId="40" applyNumberFormat="0" applyProtection="0">
      <alignment horizontal="right" vertical="center"/>
    </xf>
    <xf numFmtId="4" fontId="82" fillId="17" borderId="65" applyNumberFormat="0" applyProtection="0">
      <alignment horizontal="right" vertical="center"/>
    </xf>
    <xf numFmtId="4" fontId="173" fillId="91" borderId="40" applyNumberFormat="0" applyProtection="0">
      <alignment horizontal="right" vertical="center"/>
    </xf>
    <xf numFmtId="4" fontId="82" fillId="55" borderId="65" applyNumberFormat="0" applyProtection="0">
      <alignment horizontal="right" vertical="center"/>
    </xf>
    <xf numFmtId="4" fontId="173" fillId="38" borderId="40" applyNumberFormat="0" applyProtection="0">
      <alignment horizontal="right" vertical="center"/>
    </xf>
    <xf numFmtId="4" fontId="82" fillId="62" borderId="65" applyNumberFormat="0" applyProtection="0">
      <alignment horizontal="right" vertical="center"/>
    </xf>
    <xf numFmtId="4" fontId="82" fillId="63" borderId="14" applyNumberFormat="0" applyProtection="0">
      <alignment horizontal="left" vertical="center" indent="1"/>
    </xf>
    <xf numFmtId="4" fontId="82" fillId="0" borderId="65" applyNumberFormat="0" applyProtection="0">
      <alignment horizontal="left" vertical="center" indent="1"/>
    </xf>
    <xf numFmtId="4" fontId="43" fillId="16" borderId="14" applyNumberFormat="0" applyProtection="0">
      <alignment horizontal="left" vertical="center" indent="1"/>
    </xf>
    <xf numFmtId="4" fontId="82" fillId="10" borderId="65" applyNumberFormat="0" applyProtection="0">
      <alignment horizontal="right" vertical="center"/>
    </xf>
    <xf numFmtId="0" fontId="61" fillId="3" borderId="37" applyProtection="0">
      <alignment horizontal="center" wrapText="1"/>
      <protection locked="0"/>
    </xf>
    <xf numFmtId="4" fontId="82" fillId="10" borderId="14" applyNumberFormat="0" applyProtection="0">
      <alignment horizontal="left" vertical="center" indent="1"/>
    </xf>
    <xf numFmtId="0" fontId="12" fillId="16" borderId="40" applyNumberFormat="0" applyProtection="0">
      <alignment horizontal="left" vertical="center" indent="1"/>
    </xf>
    <xf numFmtId="0" fontId="12" fillId="64" borderId="40" applyNumberFormat="0" applyProtection="0">
      <alignment horizontal="left" vertical="top" indent="1"/>
    </xf>
    <xf numFmtId="0" fontId="12" fillId="16" borderId="40" applyNumberFormat="0" applyProtection="0">
      <alignment horizontal="left" vertical="top" indent="1"/>
    </xf>
    <xf numFmtId="0" fontId="65" fillId="16" borderId="40" applyNumberFormat="0" applyProtection="0">
      <alignment horizontal="left" vertical="top" indent="1"/>
    </xf>
    <xf numFmtId="0" fontId="12" fillId="10" borderId="40" applyNumberFormat="0" applyProtection="0">
      <alignment horizontal="left" vertical="center" indent="1"/>
    </xf>
    <xf numFmtId="0" fontId="12" fillId="10" borderId="40" applyNumberFormat="0" applyProtection="0">
      <alignment horizontal="left" vertical="center" indent="1"/>
    </xf>
    <xf numFmtId="0" fontId="12" fillId="60" borderId="40" applyNumberFormat="0" applyProtection="0">
      <alignment horizontal="left" vertical="top" indent="1"/>
    </xf>
    <xf numFmtId="0" fontId="12" fillId="10" borderId="40" applyNumberFormat="0" applyProtection="0">
      <alignment horizontal="left" vertical="top" indent="1"/>
    </xf>
    <xf numFmtId="0" fontId="65" fillId="10" borderId="40" applyNumberFormat="0" applyProtection="0">
      <alignment horizontal="left" vertical="top" indent="1"/>
    </xf>
    <xf numFmtId="0" fontId="12" fillId="14" borderId="40" applyNumberFormat="0" applyProtection="0">
      <alignment horizontal="left" vertical="center" indent="1"/>
    </xf>
    <xf numFmtId="0" fontId="12" fillId="14" borderId="40" applyNumberFormat="0" applyProtection="0">
      <alignment horizontal="left" vertical="center" indent="1"/>
    </xf>
    <xf numFmtId="0" fontId="12" fillId="65" borderId="40" applyNumberFormat="0" applyProtection="0">
      <alignment horizontal="left" vertical="top" indent="1"/>
    </xf>
    <xf numFmtId="0" fontId="12" fillId="14" borderId="40" applyNumberFormat="0" applyProtection="0">
      <alignment horizontal="left" vertical="top" indent="1"/>
    </xf>
    <xf numFmtId="0" fontId="65" fillId="14" borderId="40" applyNumberFormat="0" applyProtection="0">
      <alignment horizontal="left" vertical="top" indent="1"/>
    </xf>
    <xf numFmtId="0" fontId="12" fillId="41" borderId="40" applyNumberFormat="0" applyProtection="0">
      <alignment horizontal="left" vertical="center" indent="1"/>
    </xf>
    <xf numFmtId="0" fontId="12" fillId="41" borderId="40" applyNumberFormat="0" applyProtection="0">
      <alignment horizontal="left" vertical="center" indent="1"/>
    </xf>
    <xf numFmtId="0" fontId="12" fillId="66" borderId="40" applyNumberFormat="0" applyProtection="0">
      <alignment horizontal="left" vertical="top" indent="1"/>
    </xf>
    <xf numFmtId="0" fontId="12" fillId="41" borderId="40" applyNumberFormat="0" applyProtection="0">
      <alignment horizontal="left" vertical="top" indent="1"/>
    </xf>
    <xf numFmtId="0" fontId="65" fillId="41"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4" fontId="173" fillId="66" borderId="40" applyNumberFormat="0" applyProtection="0">
      <alignment vertical="center"/>
    </xf>
    <xf numFmtId="4" fontId="262" fillId="12" borderId="40" applyNumberFormat="0" applyProtection="0">
      <alignment vertical="center"/>
    </xf>
    <xf numFmtId="4" fontId="266" fillId="66" borderId="40" applyNumberFormat="0" applyProtection="0">
      <alignment vertical="center"/>
    </xf>
    <xf numFmtId="4" fontId="118" fillId="65" borderId="63" applyNumberFormat="0" applyProtection="0">
      <alignment horizontal="left" vertical="center" indent="1"/>
    </xf>
    <xf numFmtId="4" fontId="262" fillId="18" borderId="40" applyNumberFormat="0" applyProtection="0">
      <alignment horizontal="left" vertical="center" indent="1"/>
    </xf>
    <xf numFmtId="0" fontId="51" fillId="50" borderId="40" applyNumberFormat="0" applyProtection="0">
      <alignment horizontal="left" vertical="top" indent="1"/>
    </xf>
    <xf numFmtId="0" fontId="262" fillId="12" borderId="40" applyNumberFormat="0" applyProtection="0">
      <alignment horizontal="left" vertical="top" indent="1"/>
    </xf>
    <xf numFmtId="4" fontId="266" fillId="66" borderId="40" applyNumberFormat="0" applyProtection="0">
      <alignment horizontal="right" vertical="center"/>
    </xf>
    <xf numFmtId="4" fontId="260" fillId="2" borderId="65" applyNumberFormat="0" applyProtection="0">
      <alignment horizontal="right" vertical="center"/>
    </xf>
    <xf numFmtId="4" fontId="51" fillId="10" borderId="40" applyNumberFormat="0" applyProtection="0">
      <alignment horizontal="left" vertical="center" indent="1"/>
    </xf>
    <xf numFmtId="0" fontId="51" fillId="60" borderId="40" applyNumberFormat="0" applyProtection="0">
      <alignment horizontal="left" vertical="top" indent="1"/>
    </xf>
    <xf numFmtId="0" fontId="262" fillId="10" borderId="40" applyNumberFormat="0" applyProtection="0">
      <alignment horizontal="left" vertical="top" indent="1"/>
    </xf>
    <xf numFmtId="4" fontId="270" fillId="66" borderId="40" applyNumberFormat="0" applyProtection="0">
      <alignment horizontal="right" vertical="center"/>
    </xf>
    <xf numFmtId="4" fontId="264" fillId="13" borderId="65" applyNumberFormat="0" applyProtection="0">
      <alignment horizontal="right" vertical="center"/>
    </xf>
    <xf numFmtId="0" fontId="114" fillId="0" borderId="52" applyNumberFormat="0" applyFill="0" applyAlignment="0" applyProtection="0"/>
    <xf numFmtId="0" fontId="61" fillId="3" borderId="37" applyProtection="0">
      <alignment horizontal="center" wrapText="1"/>
      <protection locked="0"/>
    </xf>
    <xf numFmtId="0" fontId="53" fillId="18" borderId="4" applyNumberFormat="0" applyAlignment="0" applyProtection="0"/>
    <xf numFmtId="0" fontId="53" fillId="18" borderId="4" applyNumberFormat="0" applyAlignment="0" applyProtection="0"/>
    <xf numFmtId="9" fontId="26" fillId="0" borderId="0" applyFont="0" applyFill="0" applyBorder="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78" fontId="69" fillId="0" borderId="57"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114" fillId="0" borderId="52" applyNumberFormat="0" applyFill="0" applyAlignment="0" applyProtection="0"/>
    <xf numFmtId="0" fontId="47" fillId="19" borderId="4" applyNumberFormat="0" applyAlignment="0" applyProtection="0"/>
    <xf numFmtId="0" fontId="47" fillId="19" borderId="4" applyNumberFormat="0" applyAlignment="0" applyProtection="0"/>
    <xf numFmtId="0" fontId="47" fillId="19" borderId="4" applyNumberFormat="0" applyAlignment="0" applyProtection="0"/>
    <xf numFmtId="0" fontId="114" fillId="0" borderId="52" applyNumberFormat="0" applyFill="0" applyAlignment="0" applyProtection="0"/>
    <xf numFmtId="0" fontId="47" fillId="19" borderId="4" applyNumberFormat="0" applyAlignment="0" applyProtection="0"/>
    <xf numFmtId="0" fontId="53" fillId="18" borderId="4" applyNumberFormat="0" applyAlignment="0" applyProtection="0"/>
    <xf numFmtId="0" fontId="97" fillId="18" borderId="25" applyNumberFormat="0" applyAlignment="0" applyProtection="0"/>
    <xf numFmtId="0" fontId="65" fillId="2" borderId="0"/>
    <xf numFmtId="278" fontId="65" fillId="33" borderId="65" applyNumberFormat="0" applyFont="0" applyAlignment="0" applyProtection="0"/>
    <xf numFmtId="0" fontId="65" fillId="2" borderId="0"/>
    <xf numFmtId="0" fontId="65" fillId="2" borderId="0"/>
    <xf numFmtId="0" fontId="65" fillId="2" borderId="0"/>
    <xf numFmtId="0" fontId="65" fillId="2" borderId="0"/>
    <xf numFmtId="0" fontId="65" fillId="2" borderId="0"/>
    <xf numFmtId="0" fontId="65" fillId="2" borderId="0"/>
    <xf numFmtId="0" fontId="65" fillId="13" borderId="77" applyNumberFormat="0">
      <protection locked="0"/>
    </xf>
    <xf numFmtId="0" fontId="65" fillId="2" borderId="0"/>
    <xf numFmtId="0" fontId="12" fillId="0" borderId="0"/>
    <xf numFmtId="278" fontId="175" fillId="0" borderId="0"/>
    <xf numFmtId="278" fontId="175" fillId="0" borderId="0"/>
    <xf numFmtId="0" fontId="12" fillId="0" borderId="0"/>
    <xf numFmtId="0" fontId="12" fillId="0" borderId="0"/>
    <xf numFmtId="278" fontId="33" fillId="0" borderId="0"/>
    <xf numFmtId="278" fontId="175" fillId="0" borderId="0"/>
    <xf numFmtId="278" fontId="28" fillId="0" borderId="0">
      <alignment vertical="top"/>
    </xf>
    <xf numFmtId="0" fontId="12" fillId="0" borderId="0"/>
    <xf numFmtId="0" fontId="12" fillId="0" borderId="0"/>
    <xf numFmtId="278" fontId="33" fillId="0" borderId="0"/>
    <xf numFmtId="278" fontId="33" fillId="0" borderId="0"/>
    <xf numFmtId="0" fontId="12" fillId="0" borderId="0"/>
    <xf numFmtId="0"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0"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33" fillId="0" borderId="0"/>
    <xf numFmtId="278" fontId="33" fillId="0" borderId="0"/>
    <xf numFmtId="278" fontId="33"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76" fillId="0" borderId="0"/>
    <xf numFmtId="178" fontId="12" fillId="0" borderId="0" applyFont="0" applyFill="0" applyBorder="0" applyAlignment="0" applyProtection="0"/>
    <xf numFmtId="179" fontId="12" fillId="0" borderId="0" applyFont="0" applyFill="0" applyBorder="0" applyAlignment="0" applyProtection="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278" fontId="37" fillId="74" borderId="0" applyNumberFormat="0" applyBorder="0" applyAlignment="0" applyProtection="0"/>
    <xf numFmtId="278" fontId="37" fillId="74"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0"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195" fontId="37" fillId="74" borderId="0" applyNumberFormat="0" applyBorder="0" applyAlignment="0" applyProtection="0"/>
    <xf numFmtId="0" fontId="40" fillId="74" borderId="0" applyNumberFormat="0" applyBorder="0" applyAlignment="0" applyProtection="0"/>
    <xf numFmtId="278" fontId="40" fillId="74" borderId="0" applyNumberFormat="0" applyBorder="0" applyAlignment="0" applyProtection="0"/>
    <xf numFmtId="278" fontId="37" fillId="74" borderId="0" applyNumberFormat="0" applyBorder="0" applyAlignment="0" applyProtection="0"/>
    <xf numFmtId="0" fontId="330" fillId="168" borderId="0" applyNumberFormat="0" applyBorder="0" applyAlignment="0" applyProtection="0"/>
    <xf numFmtId="0" fontId="330" fillId="168" borderId="0" applyNumberFormat="0" applyBorder="0" applyAlignment="0" applyProtection="0"/>
    <xf numFmtId="0"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195" fontId="37" fillId="15" borderId="0" applyNumberFormat="0" applyBorder="0" applyAlignment="0" applyProtection="0"/>
    <xf numFmtId="0" fontId="40" fillId="15" borderId="0" applyNumberFormat="0" applyBorder="0" applyAlignment="0" applyProtection="0"/>
    <xf numFmtId="278" fontId="40" fillId="15" borderId="0" applyNumberFormat="0" applyBorder="0" applyAlignment="0" applyProtection="0"/>
    <xf numFmtId="278" fontId="37" fillId="15" borderId="0" applyNumberFormat="0" applyBorder="0" applyAlignment="0" applyProtection="0"/>
    <xf numFmtId="0" fontId="330" fillId="172" borderId="0" applyNumberFormat="0" applyBorder="0" applyAlignment="0" applyProtection="0"/>
    <xf numFmtId="0" fontId="330" fillId="172" borderId="0" applyNumberFormat="0" applyBorder="0" applyAlignment="0" applyProtection="0"/>
    <xf numFmtId="0"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195" fontId="37" fillId="48" borderId="0" applyNumberFormat="0" applyBorder="0" applyAlignment="0" applyProtection="0"/>
    <xf numFmtId="0" fontId="40" fillId="48" borderId="0" applyNumberFormat="0" applyBorder="0" applyAlignment="0" applyProtection="0"/>
    <xf numFmtId="278" fontId="40" fillId="48" borderId="0" applyNumberFormat="0" applyBorder="0" applyAlignment="0" applyProtection="0"/>
    <xf numFmtId="278" fontId="37" fillId="48" borderId="0" applyNumberFormat="0" applyBorder="0" applyAlignment="0" applyProtection="0"/>
    <xf numFmtId="0" fontId="330" fillId="176" borderId="0" applyNumberFormat="0" applyBorder="0" applyAlignment="0" applyProtection="0"/>
    <xf numFmtId="0" fontId="330" fillId="176"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195" fontId="37" fillId="58" borderId="0" applyNumberFormat="0" applyBorder="0" applyAlignment="0" applyProtection="0"/>
    <xf numFmtId="0" fontId="40" fillId="58" borderId="0" applyNumberFormat="0" applyBorder="0" applyAlignment="0" applyProtection="0"/>
    <xf numFmtId="278" fontId="40" fillId="58" borderId="0" applyNumberFormat="0" applyBorder="0" applyAlignment="0" applyProtection="0"/>
    <xf numFmtId="278" fontId="37" fillId="58" borderId="0" applyNumberFormat="0" applyBorder="0" applyAlignment="0" applyProtection="0"/>
    <xf numFmtId="0" fontId="330" fillId="180" borderId="0" applyNumberFormat="0" applyBorder="0" applyAlignment="0" applyProtection="0"/>
    <xf numFmtId="0" fontId="330" fillId="180" borderId="0" applyNumberFormat="0" applyBorder="0" applyAlignment="0" applyProtection="0"/>
    <xf numFmtId="0"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195" fontId="37" fillId="75" borderId="0" applyNumberFormat="0" applyBorder="0" applyAlignment="0" applyProtection="0"/>
    <xf numFmtId="0" fontId="40" fillId="75" borderId="0" applyNumberFormat="0" applyBorder="0" applyAlignment="0" applyProtection="0"/>
    <xf numFmtId="278" fontId="40" fillId="75" borderId="0" applyNumberFormat="0" applyBorder="0" applyAlignment="0" applyProtection="0"/>
    <xf numFmtId="278" fontId="37" fillId="75" borderId="0" applyNumberFormat="0" applyBorder="0" applyAlignment="0" applyProtection="0"/>
    <xf numFmtId="0" fontId="330" fillId="184" borderId="0" applyNumberFormat="0" applyBorder="0" applyAlignment="0" applyProtection="0"/>
    <xf numFmtId="0" fontId="330" fillId="184" borderId="0" applyNumberFormat="0" applyBorder="0" applyAlignment="0" applyProtection="0"/>
    <xf numFmtId="0"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195" fontId="37" fillId="19" borderId="0" applyNumberFormat="0" applyBorder="0" applyAlignment="0" applyProtection="0"/>
    <xf numFmtId="0" fontId="40" fillId="19" borderId="0" applyNumberFormat="0" applyBorder="0" applyAlignment="0" applyProtection="0"/>
    <xf numFmtId="278" fontId="40" fillId="19" borderId="0" applyNumberFormat="0" applyBorder="0" applyAlignment="0" applyProtection="0"/>
    <xf numFmtId="278" fontId="37" fillId="19" borderId="0" applyNumberFormat="0" applyBorder="0" applyAlignment="0" applyProtection="0"/>
    <xf numFmtId="0" fontId="330" fillId="188" borderId="0" applyNumberFormat="0" applyBorder="0" applyAlignment="0" applyProtection="0"/>
    <xf numFmtId="0" fontId="330" fillId="188" borderId="0" applyNumberFormat="0" applyBorder="0" applyAlignment="0" applyProtection="0"/>
    <xf numFmtId="0"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09" fillId="74" borderId="0" applyNumberFormat="0" applyBorder="0" applyAlignment="0" applyProtection="0"/>
    <xf numFmtId="0" fontId="309" fillId="74" borderId="0" applyNumberFormat="0" applyBorder="0" applyAlignment="0" applyProtection="0"/>
    <xf numFmtId="0" fontId="37" fillId="74" borderId="0" applyNumberFormat="0" applyBorder="0" applyAlignment="0" applyProtection="0"/>
    <xf numFmtId="278" fontId="37" fillId="74"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09" fillId="15" borderId="0" applyNumberFormat="0" applyBorder="0" applyAlignment="0" applyProtection="0"/>
    <xf numFmtId="0" fontId="309" fillId="15" borderId="0" applyNumberFormat="0" applyBorder="0" applyAlignment="0" applyProtection="0"/>
    <xf numFmtId="0" fontId="37" fillId="15" borderId="0" applyNumberFormat="0" applyBorder="0" applyAlignment="0" applyProtection="0"/>
    <xf numFmtId="278" fontId="37" fillId="15"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09" fillId="48" borderId="0" applyNumberFormat="0" applyBorder="0" applyAlignment="0" applyProtection="0"/>
    <xf numFmtId="0" fontId="309" fillId="48" borderId="0" applyNumberFormat="0" applyBorder="0" applyAlignment="0" applyProtection="0"/>
    <xf numFmtId="0" fontId="37" fillId="48" borderId="0" applyNumberFormat="0" applyBorder="0" applyAlignment="0" applyProtection="0"/>
    <xf numFmtId="278" fontId="37" fillId="48"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09" fillId="58" borderId="0" applyNumberFormat="0" applyBorder="0" applyAlignment="0" applyProtection="0"/>
    <xf numFmtId="0" fontId="309" fillId="58"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09" fillId="75" borderId="0" applyNumberFormat="0" applyBorder="0" applyAlignment="0" applyProtection="0"/>
    <xf numFmtId="0" fontId="309" fillId="75" borderId="0" applyNumberFormat="0" applyBorder="0" applyAlignment="0" applyProtection="0"/>
    <xf numFmtId="0" fontId="37" fillId="75" borderId="0" applyNumberFormat="0" applyBorder="0" applyAlignment="0" applyProtection="0"/>
    <xf numFmtId="278" fontId="37" fillId="75"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09" fillId="19" borderId="0" applyNumberFormat="0" applyBorder="0" applyAlignment="0" applyProtection="0"/>
    <xf numFmtId="0" fontId="309" fillId="19" borderId="0" applyNumberFormat="0" applyBorder="0" applyAlignment="0" applyProtection="0"/>
    <xf numFmtId="0" fontId="37" fillId="19" borderId="0" applyNumberFormat="0" applyBorder="0" applyAlignment="0" applyProtection="0"/>
    <xf numFmtId="278" fontId="37" fillId="19" borderId="0" applyNumberFormat="0" applyBorder="0" applyAlignment="0" applyProtection="0"/>
    <xf numFmtId="0" fontId="37" fillId="19"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74" borderId="0" applyNumberFormat="0" applyBorder="0" applyAlignment="0" applyProtection="0"/>
    <xf numFmtId="278" fontId="37" fillId="74" borderId="0" applyNumberFormat="0" applyBorder="0" applyAlignment="0" applyProtection="0"/>
    <xf numFmtId="278" fontId="37" fillId="15" borderId="0" applyNumberFormat="0" applyBorder="0" applyAlignment="0" applyProtection="0"/>
    <xf numFmtId="278" fontId="37" fillId="15" borderId="0" applyNumberFormat="0" applyBorder="0" applyAlignment="0" applyProtection="0"/>
    <xf numFmtId="278" fontId="37" fillId="48" borderId="0" applyNumberFormat="0" applyBorder="0" applyAlignment="0" applyProtection="0"/>
    <xf numFmtId="278" fontId="37" fillId="4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75" borderId="0" applyNumberFormat="0" applyBorder="0" applyAlignment="0" applyProtection="0"/>
    <xf numFmtId="278" fontId="37" fillId="75" borderId="0" applyNumberFormat="0" applyBorder="0" applyAlignment="0" applyProtection="0"/>
    <xf numFmtId="278" fontId="37" fillId="19" borderId="0" applyNumberFormat="0" applyBorder="0" applyAlignment="0" applyProtection="0"/>
    <xf numFmtId="278" fontId="37" fillId="19"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195" fontId="37" fillId="14" borderId="0" applyNumberFormat="0" applyBorder="0" applyAlignment="0" applyProtection="0"/>
    <xf numFmtId="0" fontId="40" fillId="14" borderId="0" applyNumberFormat="0" applyBorder="0" applyAlignment="0" applyProtection="0"/>
    <xf numFmtId="278" fontId="40" fillId="14" borderId="0" applyNumberFormat="0" applyBorder="0" applyAlignment="0" applyProtection="0"/>
    <xf numFmtId="278" fontId="37" fillId="14" borderId="0" applyNumberFormat="0" applyBorder="0" applyAlignment="0" applyProtection="0"/>
    <xf numFmtId="0" fontId="330" fillId="169" borderId="0" applyNumberFormat="0" applyBorder="0" applyAlignment="0" applyProtection="0"/>
    <xf numFmtId="0" fontId="330" fillId="169" borderId="0" applyNumberFormat="0" applyBorder="0" applyAlignment="0" applyProtection="0"/>
    <xf numFmtId="0"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195" fontId="37" fillId="11" borderId="0" applyNumberFormat="0" applyBorder="0" applyAlignment="0" applyProtection="0"/>
    <xf numFmtId="278" fontId="40" fillId="11" borderId="0" applyNumberFormat="0" applyBorder="0" applyAlignment="0" applyProtection="0"/>
    <xf numFmtId="278" fontId="37" fillId="11" borderId="0" applyNumberFormat="0" applyBorder="0" applyAlignment="0" applyProtection="0"/>
    <xf numFmtId="0" fontId="330" fillId="173" borderId="0" applyNumberFormat="0" applyBorder="0" applyAlignment="0" applyProtection="0"/>
    <xf numFmtId="0" fontId="330" fillId="173" borderId="0" applyNumberFormat="0" applyBorder="0" applyAlignment="0" applyProtection="0"/>
    <xf numFmtId="0"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195" fontId="37" fillId="62" borderId="0" applyNumberFormat="0" applyBorder="0" applyAlignment="0" applyProtection="0"/>
    <xf numFmtId="0" fontId="40" fillId="62" borderId="0" applyNumberFormat="0" applyBorder="0" applyAlignment="0" applyProtection="0"/>
    <xf numFmtId="278" fontId="40" fillId="62" borderId="0" applyNumberFormat="0" applyBorder="0" applyAlignment="0" applyProtection="0"/>
    <xf numFmtId="278" fontId="37" fillId="62" borderId="0" applyNumberFormat="0" applyBorder="0" applyAlignment="0" applyProtection="0"/>
    <xf numFmtId="0" fontId="330" fillId="177" borderId="0" applyNumberFormat="0" applyBorder="0" applyAlignment="0" applyProtection="0"/>
    <xf numFmtId="0" fontId="330" fillId="177"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195" fontId="37" fillId="58" borderId="0" applyNumberFormat="0" applyBorder="0" applyAlignment="0" applyProtection="0"/>
    <xf numFmtId="0" fontId="40" fillId="58" borderId="0" applyNumberFormat="0" applyBorder="0" applyAlignment="0" applyProtection="0"/>
    <xf numFmtId="278" fontId="40" fillId="58" borderId="0" applyNumberFormat="0" applyBorder="0" applyAlignment="0" applyProtection="0"/>
    <xf numFmtId="278" fontId="37" fillId="58" borderId="0" applyNumberFormat="0" applyBorder="0" applyAlignment="0" applyProtection="0"/>
    <xf numFmtId="0" fontId="330" fillId="181" borderId="0" applyNumberFormat="0" applyBorder="0" applyAlignment="0" applyProtection="0"/>
    <xf numFmtId="0" fontId="330" fillId="181"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195" fontId="37" fillId="14" borderId="0" applyNumberFormat="0" applyBorder="0" applyAlignment="0" applyProtection="0"/>
    <xf numFmtId="0" fontId="40" fillId="14" borderId="0" applyNumberFormat="0" applyBorder="0" applyAlignment="0" applyProtection="0"/>
    <xf numFmtId="278" fontId="40" fillId="14" borderId="0" applyNumberFormat="0" applyBorder="0" applyAlignment="0" applyProtection="0"/>
    <xf numFmtId="278" fontId="37" fillId="14" borderId="0" applyNumberFormat="0" applyBorder="0" applyAlignment="0" applyProtection="0"/>
    <xf numFmtId="0" fontId="330" fillId="185" borderId="0" applyNumberFormat="0" applyBorder="0" applyAlignment="0" applyProtection="0"/>
    <xf numFmtId="0" fontId="330" fillId="185" borderId="0" applyNumberFormat="0" applyBorder="0" applyAlignment="0" applyProtection="0"/>
    <xf numFmtId="0"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195" fontId="37" fillId="54" borderId="0" applyNumberFormat="0" applyBorder="0" applyAlignment="0" applyProtection="0"/>
    <xf numFmtId="0" fontId="40" fillId="54" borderId="0" applyNumberFormat="0" applyBorder="0" applyAlignment="0" applyProtection="0"/>
    <xf numFmtId="278" fontId="40" fillId="54" borderId="0" applyNumberFormat="0" applyBorder="0" applyAlignment="0" applyProtection="0"/>
    <xf numFmtId="278" fontId="37" fillId="54" borderId="0" applyNumberFormat="0" applyBorder="0" applyAlignment="0" applyProtection="0"/>
    <xf numFmtId="0" fontId="330" fillId="189" borderId="0" applyNumberFormat="0" applyBorder="0" applyAlignment="0" applyProtection="0"/>
    <xf numFmtId="0" fontId="330" fillId="189"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09" fillId="14" borderId="0" applyNumberFormat="0" applyBorder="0" applyAlignment="0" applyProtection="0"/>
    <xf numFmtId="0" fontId="309" fillId="14"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09" fillId="11" borderId="0" applyNumberFormat="0" applyBorder="0" applyAlignment="0" applyProtection="0"/>
    <xf numFmtId="0" fontId="309" fillId="11" borderId="0" applyNumberFormat="0" applyBorder="0" applyAlignment="0" applyProtection="0"/>
    <xf numFmtId="0" fontId="37" fillId="11" borderId="0" applyNumberFormat="0" applyBorder="0" applyAlignment="0" applyProtection="0"/>
    <xf numFmtId="278" fontId="37" fillId="11"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09" fillId="62" borderId="0" applyNumberFormat="0" applyBorder="0" applyAlignment="0" applyProtection="0"/>
    <xf numFmtId="0" fontId="309" fillId="62" borderId="0" applyNumberFormat="0" applyBorder="0" applyAlignment="0" applyProtection="0"/>
    <xf numFmtId="0" fontId="37" fillId="62" borderId="0" applyNumberFormat="0" applyBorder="0" applyAlignment="0" applyProtection="0"/>
    <xf numFmtId="278"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09" fillId="58" borderId="0" applyNumberFormat="0" applyBorder="0" applyAlignment="0" applyProtection="0"/>
    <xf numFmtId="0" fontId="309" fillId="58"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09" fillId="14" borderId="0" applyNumberFormat="0" applyBorder="0" applyAlignment="0" applyProtection="0"/>
    <xf numFmtId="0" fontId="309" fillId="14"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0" fontId="37" fillId="14" borderId="0" applyNumberFormat="0" applyBorder="0" applyAlignment="0" applyProtection="0"/>
    <xf numFmtId="0"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09" fillId="54" borderId="0" applyNumberFormat="0" applyBorder="0" applyAlignment="0" applyProtection="0"/>
    <xf numFmtId="0" fontId="309" fillId="54" borderId="0" applyNumberFormat="0" applyBorder="0" applyAlignment="0" applyProtection="0"/>
    <xf numFmtId="0" fontId="37" fillId="54" borderId="0" applyNumberFormat="0" applyBorder="0" applyAlignment="0" applyProtection="0"/>
    <xf numFmtId="278" fontId="37" fillId="54" borderId="0" applyNumberFormat="0" applyBorder="0" applyAlignment="0" applyProtection="0"/>
    <xf numFmtId="0" fontId="37" fillId="54"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11" borderId="0" applyNumberFormat="0" applyBorder="0" applyAlignment="0" applyProtection="0"/>
    <xf numFmtId="278" fontId="37" fillId="11" borderId="0" applyNumberFormat="0" applyBorder="0" applyAlignment="0" applyProtection="0"/>
    <xf numFmtId="278" fontId="37" fillId="62" borderId="0" applyNumberFormat="0" applyBorder="0" applyAlignment="0" applyProtection="0"/>
    <xf numFmtId="278" fontId="37" fillId="62" borderId="0" applyNumberFormat="0" applyBorder="0" applyAlignment="0" applyProtection="0"/>
    <xf numFmtId="278" fontId="37" fillId="58" borderId="0" applyNumberFormat="0" applyBorder="0" applyAlignment="0" applyProtection="0"/>
    <xf numFmtId="278" fontId="37" fillId="58" borderId="0" applyNumberFormat="0" applyBorder="0" applyAlignment="0" applyProtection="0"/>
    <xf numFmtId="278" fontId="37" fillId="14" borderId="0" applyNumberFormat="0" applyBorder="0" applyAlignment="0" applyProtection="0"/>
    <xf numFmtId="278" fontId="37" fillId="14" borderId="0" applyNumberFormat="0" applyBorder="0" applyAlignment="0" applyProtection="0"/>
    <xf numFmtId="278" fontId="37" fillId="54" borderId="0" applyNumberFormat="0" applyBorder="0" applyAlignment="0" applyProtection="0"/>
    <xf numFmtId="278" fontId="37" fillId="54" borderId="0" applyNumberFormat="0" applyBorder="0" applyAlignment="0" applyProtection="0"/>
    <xf numFmtId="278" fontId="39" fillId="76" borderId="0" applyNumberFormat="0" applyBorder="0" applyAlignment="0" applyProtection="0"/>
    <xf numFmtId="278" fontId="39" fillId="11" borderId="0" applyNumberFormat="0" applyBorder="0" applyAlignment="0" applyProtection="0"/>
    <xf numFmtId="278" fontId="39" fillId="62"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61" borderId="0" applyNumberFormat="0" applyBorder="0" applyAlignment="0" applyProtection="0"/>
    <xf numFmtId="278" fontId="39" fillId="76" borderId="0" applyNumberFormat="0" applyBorder="0" applyAlignment="0" applyProtection="0"/>
    <xf numFmtId="278" fontId="39" fillId="11" borderId="0" applyNumberFormat="0" applyBorder="0" applyAlignment="0" applyProtection="0"/>
    <xf numFmtId="278" fontId="39" fillId="62"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61" borderId="0" applyNumberFormat="0" applyBorder="0" applyAlignment="0" applyProtection="0"/>
    <xf numFmtId="0" fontId="41" fillId="76" borderId="0" applyNumberFormat="0" applyBorder="0" applyAlignment="0" applyProtection="0"/>
    <xf numFmtId="278" fontId="41" fillId="76" borderId="0" applyNumberFormat="0" applyBorder="0" applyAlignment="0" applyProtection="0"/>
    <xf numFmtId="278" fontId="39" fillId="76" borderId="0" applyNumberFormat="0" applyBorder="0" applyAlignment="0" applyProtection="0"/>
    <xf numFmtId="195" fontId="39" fillId="76" borderId="0" applyNumberFormat="0" applyBorder="0" applyAlignment="0" applyProtection="0"/>
    <xf numFmtId="278" fontId="39" fillId="76" borderId="0" applyNumberFormat="0" applyBorder="0" applyAlignment="0" applyProtection="0"/>
    <xf numFmtId="0" fontId="341" fillId="170" borderId="0" applyNumberFormat="0" applyBorder="0" applyAlignment="0" applyProtection="0"/>
    <xf numFmtId="0" fontId="341" fillId="170" borderId="0" applyNumberFormat="0" applyBorder="0" applyAlignment="0" applyProtection="0"/>
    <xf numFmtId="0" fontId="41" fillId="11" borderId="0" applyNumberFormat="0" applyBorder="0" applyAlignment="0" applyProtection="0"/>
    <xf numFmtId="278" fontId="41" fillId="11" borderId="0" applyNumberFormat="0" applyBorder="0" applyAlignment="0" applyProtection="0"/>
    <xf numFmtId="278" fontId="39" fillId="11" borderId="0" applyNumberFormat="0" applyBorder="0" applyAlignment="0" applyProtection="0"/>
    <xf numFmtId="195" fontId="39" fillId="11" borderId="0" applyNumberFormat="0" applyBorder="0" applyAlignment="0" applyProtection="0"/>
    <xf numFmtId="0" fontId="341" fillId="174" borderId="0" applyNumberFormat="0" applyBorder="0" applyAlignment="0" applyProtection="0"/>
    <xf numFmtId="0" fontId="341" fillId="174" borderId="0" applyNumberFormat="0" applyBorder="0" applyAlignment="0" applyProtection="0"/>
    <xf numFmtId="0" fontId="41" fillId="62" borderId="0" applyNumberFormat="0" applyBorder="0" applyAlignment="0" applyProtection="0"/>
    <xf numFmtId="278" fontId="41" fillId="62" borderId="0" applyNumberFormat="0" applyBorder="0" applyAlignment="0" applyProtection="0"/>
    <xf numFmtId="278" fontId="39" fillId="62" borderId="0" applyNumberFormat="0" applyBorder="0" applyAlignment="0" applyProtection="0"/>
    <xf numFmtId="195" fontId="39" fillId="62" borderId="0" applyNumberFormat="0" applyBorder="0" applyAlignment="0" applyProtection="0"/>
    <xf numFmtId="278" fontId="39" fillId="62" borderId="0" applyNumberFormat="0" applyBorder="0" applyAlignment="0" applyProtection="0"/>
    <xf numFmtId="0" fontId="341" fillId="178" borderId="0" applyNumberFormat="0" applyBorder="0" applyAlignment="0" applyProtection="0"/>
    <xf numFmtId="0" fontId="341" fillId="178" borderId="0" applyNumberFormat="0" applyBorder="0" applyAlignment="0" applyProtection="0"/>
    <xf numFmtId="0" fontId="41" fillId="31" borderId="0" applyNumberFormat="0" applyBorder="0" applyAlignment="0" applyProtection="0"/>
    <xf numFmtId="278" fontId="41" fillId="31" borderId="0" applyNumberFormat="0" applyBorder="0" applyAlignment="0" applyProtection="0"/>
    <xf numFmtId="278" fontId="39" fillId="31" borderId="0" applyNumberFormat="0" applyBorder="0" applyAlignment="0" applyProtection="0"/>
    <xf numFmtId="195" fontId="39" fillId="31" borderId="0" applyNumberFormat="0" applyBorder="0" applyAlignment="0" applyProtection="0"/>
    <xf numFmtId="278" fontId="39" fillId="31" borderId="0" applyNumberFormat="0" applyBorder="0" applyAlignment="0" applyProtection="0"/>
    <xf numFmtId="0" fontId="341" fillId="182" borderId="0" applyNumberFormat="0" applyBorder="0" applyAlignment="0" applyProtection="0"/>
    <xf numFmtId="0" fontId="341" fillId="182" borderId="0" applyNumberFormat="0" applyBorder="0" applyAlignment="0" applyProtection="0"/>
    <xf numFmtId="0" fontId="41" fillId="32" borderId="0" applyNumberFormat="0" applyBorder="0" applyAlignment="0" applyProtection="0"/>
    <xf numFmtId="278" fontId="41" fillId="32" borderId="0" applyNumberFormat="0" applyBorder="0" applyAlignment="0" applyProtection="0"/>
    <xf numFmtId="278" fontId="39" fillId="32" borderId="0" applyNumberFormat="0" applyBorder="0" applyAlignment="0" applyProtection="0"/>
    <xf numFmtId="195" fontId="39" fillId="32" borderId="0" applyNumberFormat="0" applyBorder="0" applyAlignment="0" applyProtection="0"/>
    <xf numFmtId="278" fontId="39" fillId="32" borderId="0" applyNumberFormat="0" applyBorder="0" applyAlignment="0" applyProtection="0"/>
    <xf numFmtId="0" fontId="341" fillId="186" borderId="0" applyNumberFormat="0" applyBorder="0" applyAlignment="0" applyProtection="0"/>
    <xf numFmtId="0" fontId="341" fillId="186" borderId="0" applyNumberFormat="0" applyBorder="0" applyAlignment="0" applyProtection="0"/>
    <xf numFmtId="0" fontId="41" fillId="61" borderId="0" applyNumberFormat="0" applyBorder="0" applyAlignment="0" applyProtection="0"/>
    <xf numFmtId="278" fontId="41" fillId="61" borderId="0" applyNumberFormat="0" applyBorder="0" applyAlignment="0" applyProtection="0"/>
    <xf numFmtId="278" fontId="39" fillId="61" borderId="0" applyNumberFormat="0" applyBorder="0" applyAlignment="0" applyProtection="0"/>
    <xf numFmtId="195" fontId="39" fillId="61" borderId="0" applyNumberFormat="0" applyBorder="0" applyAlignment="0" applyProtection="0"/>
    <xf numFmtId="278" fontId="39" fillId="61" borderId="0" applyNumberFormat="0" applyBorder="0" applyAlignment="0" applyProtection="0"/>
    <xf numFmtId="0" fontId="341" fillId="190" borderId="0" applyNumberFormat="0" applyBorder="0" applyAlignment="0" applyProtection="0"/>
    <xf numFmtId="0" fontId="341" fillId="190" borderId="0" applyNumberFormat="0" applyBorder="0" applyAlignment="0" applyProtection="0"/>
    <xf numFmtId="0" fontId="39" fillId="76" borderId="0" applyNumberFormat="0" applyBorder="0" applyAlignment="0" applyProtection="0"/>
    <xf numFmtId="278" fontId="39" fillId="76" borderId="0" applyNumberFormat="0" applyBorder="0" applyAlignment="0" applyProtection="0"/>
    <xf numFmtId="278" fontId="39" fillId="76" borderId="0" applyNumberFormat="0" applyBorder="0" applyAlignment="0" applyProtection="0"/>
    <xf numFmtId="278" fontId="310" fillId="76" borderId="0" applyNumberFormat="0" applyBorder="0" applyAlignment="0" applyProtection="0"/>
    <xf numFmtId="0" fontId="310" fillId="76" borderId="0" applyNumberFormat="0" applyBorder="0" applyAlignment="0" applyProtection="0"/>
    <xf numFmtId="0" fontId="39" fillId="76" borderId="0" applyNumberFormat="0" applyBorder="0" applyAlignment="0" applyProtection="0"/>
    <xf numFmtId="0" fontId="39" fillId="11" borderId="0" applyNumberFormat="0" applyBorder="0" applyAlignment="0" applyProtection="0"/>
    <xf numFmtId="278" fontId="39" fillId="11" borderId="0" applyNumberFormat="0" applyBorder="0" applyAlignment="0" applyProtection="0"/>
    <xf numFmtId="278" fontId="39" fillId="11" borderId="0" applyNumberFormat="0" applyBorder="0" applyAlignment="0" applyProtection="0"/>
    <xf numFmtId="278" fontId="310" fillId="11" borderId="0" applyNumberFormat="0" applyBorder="0" applyAlignment="0" applyProtection="0"/>
    <xf numFmtId="0" fontId="310" fillId="11"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278" fontId="39" fillId="62" borderId="0" applyNumberFormat="0" applyBorder="0" applyAlignment="0" applyProtection="0"/>
    <xf numFmtId="278" fontId="39" fillId="62" borderId="0" applyNumberFormat="0" applyBorder="0" applyAlignment="0" applyProtection="0"/>
    <xf numFmtId="278" fontId="310" fillId="62" borderId="0" applyNumberFormat="0" applyBorder="0" applyAlignment="0" applyProtection="0"/>
    <xf numFmtId="0" fontId="310" fillId="62"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278" fontId="39" fillId="31" borderId="0" applyNumberFormat="0" applyBorder="0" applyAlignment="0" applyProtection="0"/>
    <xf numFmtId="278" fontId="39" fillId="31" borderId="0" applyNumberFormat="0" applyBorder="0" applyAlignment="0" applyProtection="0"/>
    <xf numFmtId="278" fontId="310" fillId="31" borderId="0" applyNumberFormat="0" applyBorder="0" applyAlignment="0" applyProtection="0"/>
    <xf numFmtId="0" fontId="310" fillId="31"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278" fontId="39" fillId="32" borderId="0" applyNumberFormat="0" applyBorder="0" applyAlignment="0" applyProtection="0"/>
    <xf numFmtId="278" fontId="39" fillId="32" borderId="0" applyNumberFormat="0" applyBorder="0" applyAlignment="0" applyProtection="0"/>
    <xf numFmtId="278" fontId="310" fillId="32" borderId="0" applyNumberFormat="0" applyBorder="0" applyAlignment="0" applyProtection="0"/>
    <xf numFmtId="0" fontId="310" fillId="32"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278" fontId="39" fillId="61" borderId="0" applyNumberFormat="0" applyBorder="0" applyAlignment="0" applyProtection="0"/>
    <xf numFmtId="278" fontId="39" fillId="61" borderId="0" applyNumberFormat="0" applyBorder="0" applyAlignment="0" applyProtection="0"/>
    <xf numFmtId="278" fontId="310" fillId="61" borderId="0" applyNumberFormat="0" applyBorder="0" applyAlignment="0" applyProtection="0"/>
    <xf numFmtId="0" fontId="310" fillId="61" borderId="0" applyNumberFormat="0" applyBorder="0" applyAlignment="0" applyProtection="0"/>
    <xf numFmtId="0" fontId="39" fillId="61" borderId="0" applyNumberFormat="0" applyBorder="0" applyAlignment="0" applyProtection="0"/>
    <xf numFmtId="278" fontId="39" fillId="76" borderId="0" applyNumberFormat="0" applyBorder="0" applyAlignment="0" applyProtection="0"/>
    <xf numFmtId="278" fontId="39" fillId="76" borderId="0" applyNumberFormat="0" applyBorder="0" applyAlignment="0" applyProtection="0"/>
    <xf numFmtId="278" fontId="39" fillId="11" borderId="0" applyNumberFormat="0" applyBorder="0" applyAlignment="0" applyProtection="0"/>
    <xf numFmtId="278" fontId="39" fillId="11" borderId="0" applyNumberFormat="0" applyBorder="0" applyAlignment="0" applyProtection="0"/>
    <xf numFmtId="278" fontId="39" fillId="62" borderId="0" applyNumberFormat="0" applyBorder="0" applyAlignment="0" applyProtection="0"/>
    <xf numFmtId="278" fontId="39" fillId="62" borderId="0" applyNumberFormat="0" applyBorder="0" applyAlignment="0" applyProtection="0"/>
    <xf numFmtId="278" fontId="39" fillId="31"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32" borderId="0" applyNumberFormat="0" applyBorder="0" applyAlignment="0" applyProtection="0"/>
    <xf numFmtId="278" fontId="39" fillId="61" borderId="0" applyNumberFormat="0" applyBorder="0" applyAlignment="0" applyProtection="0"/>
    <xf numFmtId="278" fontId="39" fillId="61" borderId="0" applyNumberFormat="0" applyBorder="0" applyAlignment="0" applyProtection="0"/>
    <xf numFmtId="278" fontId="39" fillId="76" borderId="0" applyNumberFormat="0" applyBorder="0" applyAlignment="0" applyProtection="0"/>
    <xf numFmtId="278" fontId="39" fillId="11" borderId="0" applyNumberFormat="0" applyBorder="0" applyAlignment="0" applyProtection="0"/>
    <xf numFmtId="278" fontId="39" fillId="62"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61" borderId="0" applyNumberFormat="0" applyBorder="0" applyAlignment="0" applyProtection="0"/>
    <xf numFmtId="195" fontId="40" fillId="20" borderId="0" applyNumberFormat="0" applyBorder="0" applyAlignment="0" applyProtection="0"/>
    <xf numFmtId="278" fontId="40" fillId="20" borderId="0" applyNumberFormat="0" applyBorder="0" applyAlignment="0" applyProtection="0"/>
    <xf numFmtId="278" fontId="40" fillId="20" borderId="0" applyNumberFormat="0" applyBorder="0" applyAlignment="0" applyProtection="0"/>
    <xf numFmtId="0" fontId="40" fillId="104" borderId="0" applyNumberFormat="0" applyBorder="0" applyAlignment="0" applyProtection="0"/>
    <xf numFmtId="0" fontId="40" fillId="20" borderId="0" applyNumberFormat="0" applyBorder="0" applyAlignment="0" applyProtection="0"/>
    <xf numFmtId="195" fontId="40" fillId="104" borderId="0" applyNumberFormat="0" applyBorder="0" applyAlignment="0" applyProtection="0"/>
    <xf numFmtId="278" fontId="40" fillId="104" borderId="0" applyNumberFormat="0" applyBorder="0" applyAlignment="0" applyProtection="0"/>
    <xf numFmtId="278" fontId="40" fillId="104" borderId="0" applyNumberFormat="0" applyBorder="0" applyAlignment="0" applyProtection="0"/>
    <xf numFmtId="0" fontId="40" fillId="104" borderId="0" applyNumberFormat="0" applyBorder="0" applyAlignment="0" applyProtection="0"/>
    <xf numFmtId="0" fontId="40" fillId="104" borderId="0" applyNumberFormat="0" applyBorder="0" applyAlignment="0" applyProtection="0"/>
    <xf numFmtId="278" fontId="40" fillId="104" borderId="0" applyNumberFormat="0" applyBorder="0" applyAlignment="0" applyProtection="0"/>
    <xf numFmtId="278" fontId="40" fillId="20" borderId="0" applyNumberFormat="0" applyBorder="0" applyAlignment="0" applyProtection="0"/>
    <xf numFmtId="0" fontId="40" fillId="20" borderId="0" applyNumberFormat="0" applyBorder="0" applyAlignment="0" applyProtection="0"/>
    <xf numFmtId="0" fontId="40" fillId="104" borderId="0" applyNumberFormat="0" applyBorder="0" applyAlignment="0" applyProtection="0"/>
    <xf numFmtId="278" fontId="40" fillId="104" borderId="0" applyNumberFormat="0" applyBorder="0" applyAlignment="0" applyProtection="0"/>
    <xf numFmtId="278" fontId="40" fillId="20" borderId="0" applyNumberFormat="0" applyBorder="0" applyAlignment="0" applyProtection="0"/>
    <xf numFmtId="195" fontId="40" fillId="20" borderId="0" applyNumberFormat="0" applyBorder="0" applyAlignment="0" applyProtection="0"/>
    <xf numFmtId="278" fontId="40" fillId="104" borderId="0" applyNumberFormat="0" applyBorder="0" applyAlignment="0" applyProtection="0"/>
    <xf numFmtId="195" fontId="40" fillId="21" borderId="0" applyNumberFormat="0" applyBorder="0" applyAlignment="0" applyProtection="0"/>
    <xf numFmtId="278" fontId="40" fillId="21" borderId="0" applyNumberFormat="0" applyBorder="0" applyAlignment="0" applyProtection="0"/>
    <xf numFmtId="278" fontId="40" fillId="21" borderId="0" applyNumberFormat="0" applyBorder="0" applyAlignment="0" applyProtection="0"/>
    <xf numFmtId="0" fontId="40" fillId="30" borderId="0" applyNumberFormat="0" applyBorder="0" applyAlignment="0" applyProtection="0"/>
    <xf numFmtId="0" fontId="40" fillId="21" borderId="0" applyNumberFormat="0" applyBorder="0" applyAlignment="0" applyProtection="0"/>
    <xf numFmtId="195" fontId="40" fillId="30" borderId="0" applyNumberFormat="0" applyBorder="0" applyAlignment="0" applyProtection="0"/>
    <xf numFmtId="278" fontId="40" fillId="30" borderId="0" applyNumberFormat="0" applyBorder="0" applyAlignment="0" applyProtection="0"/>
    <xf numFmtId="278"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278" fontId="40" fillId="30" borderId="0" applyNumberFormat="0" applyBorder="0" applyAlignment="0" applyProtection="0"/>
    <xf numFmtId="278" fontId="40" fillId="21" borderId="0" applyNumberFormat="0" applyBorder="0" applyAlignment="0" applyProtection="0"/>
    <xf numFmtId="0" fontId="40" fillId="21" borderId="0" applyNumberFormat="0" applyBorder="0" applyAlignment="0" applyProtection="0"/>
    <xf numFmtId="0" fontId="40" fillId="30" borderId="0" applyNumberFormat="0" applyBorder="0" applyAlignment="0" applyProtection="0"/>
    <xf numFmtId="278" fontId="40" fillId="30" borderId="0" applyNumberFormat="0" applyBorder="0" applyAlignment="0" applyProtection="0"/>
    <xf numFmtId="278" fontId="40" fillId="21" borderId="0" applyNumberFormat="0" applyBorder="0" applyAlignment="0" applyProtection="0"/>
    <xf numFmtId="195" fontId="40" fillId="21" borderId="0" applyNumberFormat="0" applyBorder="0" applyAlignment="0" applyProtection="0"/>
    <xf numFmtId="278" fontId="40" fillId="30" borderId="0" applyNumberFormat="0" applyBorder="0" applyAlignment="0" applyProtection="0"/>
    <xf numFmtId="195" fontId="41" fillId="22" borderId="0" applyNumberFormat="0" applyBorder="0" applyAlignment="0" applyProtection="0"/>
    <xf numFmtId="278" fontId="41" fillId="22" borderId="0" applyNumberFormat="0" applyBorder="0" applyAlignment="0" applyProtection="0"/>
    <xf numFmtId="278" fontId="41" fillId="22" borderId="0" applyNumberFormat="0" applyBorder="0" applyAlignment="0" applyProtection="0"/>
    <xf numFmtId="0" fontId="41" fillId="102" borderId="0" applyNumberFormat="0" applyBorder="0" applyAlignment="0" applyProtection="0"/>
    <xf numFmtId="0" fontId="41" fillId="22" borderId="0" applyNumberFormat="0" applyBorder="0" applyAlignment="0" applyProtection="0"/>
    <xf numFmtId="195" fontId="41" fillId="102" borderId="0" applyNumberFormat="0" applyBorder="0" applyAlignment="0" applyProtection="0"/>
    <xf numFmtId="278"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278" fontId="41" fillId="22" borderId="0" applyNumberFormat="0" applyBorder="0" applyAlignment="0" applyProtection="0"/>
    <xf numFmtId="0" fontId="41" fillId="2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278" fontId="41" fillId="22" borderId="0" applyNumberFormat="0" applyBorder="0" applyAlignment="0" applyProtection="0"/>
    <xf numFmtId="195" fontId="41" fillId="22" borderId="0" applyNumberFormat="0" applyBorder="0" applyAlignment="0" applyProtection="0"/>
    <xf numFmtId="278" fontId="41" fillId="102" borderId="0" applyNumberFormat="0" applyBorder="0" applyAlignment="0" applyProtection="0"/>
    <xf numFmtId="278"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39" fillId="23" borderId="0" applyNumberFormat="0" applyBorder="0" applyAlignment="0" applyProtection="0"/>
    <xf numFmtId="278" fontId="39" fillId="23" borderId="0" applyNumberFormat="0" applyBorder="0" applyAlignment="0" applyProtection="0"/>
    <xf numFmtId="0" fontId="39" fillId="23" borderId="0" applyNumberFormat="0" applyBorder="0" applyAlignment="0" applyProtection="0"/>
    <xf numFmtId="278" fontId="39" fillId="23" borderId="0" applyNumberFormat="0" applyBorder="0" applyAlignment="0" applyProtection="0"/>
    <xf numFmtId="278" fontId="41" fillId="77" borderId="0" applyNumberFormat="0" applyBorder="0" applyAlignment="0" applyProtection="0"/>
    <xf numFmtId="278" fontId="39" fillId="23"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14" fontId="13" fillId="49" borderId="59">
      <alignment horizontal="center" vertical="center" wrapText="1"/>
    </xf>
    <xf numFmtId="278" fontId="41" fillId="77" borderId="0" applyNumberFormat="0" applyBorder="0" applyAlignment="0" applyProtection="0"/>
    <xf numFmtId="195" fontId="41" fillId="77" borderId="0" applyNumberFormat="0" applyBorder="0" applyAlignment="0" applyProtection="0"/>
    <xf numFmtId="0" fontId="41" fillId="77"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195" fontId="41" fillId="77"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0" fontId="41" fillId="77"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278" fontId="39" fillId="23" borderId="0" applyNumberFormat="0" applyBorder="0" applyAlignment="0" applyProtection="0"/>
    <xf numFmtId="0" fontId="39" fillId="23"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0"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0" fontId="112" fillId="3" borderId="32" applyProtection="0">
      <alignment horizontal="centerContinuous"/>
      <protection locked="0"/>
    </xf>
    <xf numFmtId="278" fontId="41" fillId="77" borderId="0" applyNumberFormat="0" applyBorder="0" applyAlignment="0" applyProtection="0"/>
    <xf numFmtId="278" fontId="41" fillId="77" borderId="0" applyNumberFormat="0" applyBorder="0" applyAlignment="0" applyProtection="0"/>
    <xf numFmtId="0"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278" fontId="39" fillId="23"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0" fontId="41" fillId="77" borderId="0" applyNumberFormat="0" applyBorder="0" applyAlignment="0" applyProtection="0"/>
    <xf numFmtId="278" fontId="41" fillId="77" borderId="0" applyNumberFormat="0" applyBorder="0" applyAlignment="0" applyProtection="0"/>
    <xf numFmtId="195" fontId="40" fillId="24" borderId="0" applyNumberFormat="0" applyBorder="0" applyAlignment="0" applyProtection="0"/>
    <xf numFmtId="278" fontId="40" fillId="24" borderId="0" applyNumberFormat="0" applyBorder="0" applyAlignment="0" applyProtection="0"/>
    <xf numFmtId="278" fontId="40" fillId="24" borderId="0" applyNumberFormat="0" applyBorder="0" applyAlignment="0" applyProtection="0"/>
    <xf numFmtId="0" fontId="40" fillId="105" borderId="0" applyNumberFormat="0" applyBorder="0" applyAlignment="0" applyProtection="0"/>
    <xf numFmtId="0" fontId="40" fillId="24" borderId="0" applyNumberFormat="0" applyBorder="0" applyAlignment="0" applyProtection="0"/>
    <xf numFmtId="195" fontId="40" fillId="105" borderId="0" applyNumberFormat="0" applyBorder="0" applyAlignment="0" applyProtection="0"/>
    <xf numFmtId="278" fontId="40" fillId="105" borderId="0" applyNumberFormat="0" applyBorder="0" applyAlignment="0" applyProtection="0"/>
    <xf numFmtId="278" fontId="40" fillId="105" borderId="0" applyNumberFormat="0" applyBorder="0" applyAlignment="0" applyProtection="0"/>
    <xf numFmtId="0" fontId="40" fillId="105" borderId="0" applyNumberFormat="0" applyBorder="0" applyAlignment="0" applyProtection="0"/>
    <xf numFmtId="0" fontId="40" fillId="105" borderId="0" applyNumberFormat="0" applyBorder="0" applyAlignment="0" applyProtection="0"/>
    <xf numFmtId="278" fontId="40" fillId="105" borderId="0" applyNumberFormat="0" applyBorder="0" applyAlignment="0" applyProtection="0"/>
    <xf numFmtId="278" fontId="40" fillId="24" borderId="0" applyNumberFormat="0" applyBorder="0" applyAlignment="0" applyProtection="0"/>
    <xf numFmtId="0" fontId="40" fillId="24" borderId="0" applyNumberFormat="0" applyBorder="0" applyAlignment="0" applyProtection="0"/>
    <xf numFmtId="0" fontId="40" fillId="105" borderId="0" applyNumberFormat="0" applyBorder="0" applyAlignment="0" applyProtection="0"/>
    <xf numFmtId="278" fontId="40" fillId="105" borderId="0" applyNumberFormat="0" applyBorder="0" applyAlignment="0" applyProtection="0"/>
    <xf numFmtId="278" fontId="40" fillId="24" borderId="0" applyNumberFormat="0" applyBorder="0" applyAlignment="0" applyProtection="0"/>
    <xf numFmtId="195" fontId="40" fillId="24" borderId="0" applyNumberFormat="0" applyBorder="0" applyAlignment="0" applyProtection="0"/>
    <xf numFmtId="278" fontId="40" fillId="105" borderId="0" applyNumberFormat="0" applyBorder="0" applyAlignment="0" applyProtection="0"/>
    <xf numFmtId="195" fontId="40" fillId="25" borderId="0" applyNumberFormat="0" applyBorder="0" applyAlignment="0" applyProtection="0"/>
    <xf numFmtId="278" fontId="40" fillId="25" borderId="0" applyNumberFormat="0" applyBorder="0" applyAlignment="0" applyProtection="0"/>
    <xf numFmtId="278" fontId="40" fillId="25" borderId="0" applyNumberFormat="0" applyBorder="0" applyAlignment="0" applyProtection="0"/>
    <xf numFmtId="0" fontId="40" fillId="29" borderId="0" applyNumberFormat="0" applyBorder="0" applyAlignment="0" applyProtection="0"/>
    <xf numFmtId="0" fontId="40" fillId="25" borderId="0" applyNumberFormat="0" applyBorder="0" applyAlignment="0" applyProtection="0"/>
    <xf numFmtId="195" fontId="40" fillId="29" borderId="0" applyNumberFormat="0" applyBorder="0" applyAlignment="0" applyProtection="0"/>
    <xf numFmtId="278" fontId="40" fillId="29" borderId="0" applyNumberFormat="0" applyBorder="0" applyAlignment="0" applyProtection="0"/>
    <xf numFmtId="278"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278" fontId="40" fillId="29" borderId="0" applyNumberFormat="0" applyBorder="0" applyAlignment="0" applyProtection="0"/>
    <xf numFmtId="278" fontId="40" fillId="25"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278" fontId="40" fillId="29" borderId="0" applyNumberFormat="0" applyBorder="0" applyAlignment="0" applyProtection="0"/>
    <xf numFmtId="278" fontId="40" fillId="25" borderId="0" applyNumberFormat="0" applyBorder="0" applyAlignment="0" applyProtection="0"/>
    <xf numFmtId="195" fontId="40" fillId="25" borderId="0" applyNumberFormat="0" applyBorder="0" applyAlignment="0" applyProtection="0"/>
    <xf numFmtId="278" fontId="40" fillId="29" borderId="0" applyNumberFormat="0" applyBorder="0" applyAlignment="0" applyProtection="0"/>
    <xf numFmtId="195"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195" fontId="41" fillId="25" borderId="0" applyNumberFormat="0" applyBorder="0" applyAlignment="0" applyProtection="0"/>
    <xf numFmtId="278" fontId="41" fillId="25" borderId="0" applyNumberFormat="0" applyBorder="0" applyAlignment="0" applyProtection="0"/>
    <xf numFmtId="278" fontId="41" fillId="25"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278" fontId="41" fillId="25"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0" fontId="41" fillId="25" borderId="0" applyNumberFormat="0" applyBorder="0" applyAlignment="0" applyProtection="0"/>
    <xf numFmtId="278" fontId="41" fillId="25" borderId="0" applyNumberFormat="0" applyBorder="0" applyAlignment="0" applyProtection="0"/>
    <xf numFmtId="278" fontId="41" fillId="26" borderId="0" applyNumberFormat="0" applyBorder="0" applyAlignment="0" applyProtection="0"/>
    <xf numFmtId="195" fontId="41" fillId="26" borderId="0" applyNumberFormat="0" applyBorder="0" applyAlignment="0" applyProtection="0"/>
    <xf numFmtId="278" fontId="41" fillId="25" borderId="0" applyNumberFormat="0" applyBorder="0" applyAlignment="0" applyProtection="0"/>
    <xf numFmtId="278" fontId="39" fillId="27"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39" fillId="27" borderId="0" applyNumberFormat="0" applyBorder="0" applyAlignment="0" applyProtection="0"/>
    <xf numFmtId="278" fontId="39" fillId="27" borderId="0" applyNumberFormat="0" applyBorder="0" applyAlignment="0" applyProtection="0"/>
    <xf numFmtId="0" fontId="39" fillId="27" borderId="0" applyNumberFormat="0" applyBorder="0" applyAlignment="0" applyProtection="0"/>
    <xf numFmtId="278" fontId="39" fillId="27" borderId="0" applyNumberFormat="0" applyBorder="0" applyAlignment="0" applyProtection="0"/>
    <xf numFmtId="278" fontId="41" fillId="79" borderId="0" applyNumberFormat="0" applyBorder="0" applyAlignment="0" applyProtection="0"/>
    <xf numFmtId="278" fontId="39" fillId="27"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41" fillId="79" borderId="0" applyNumberFormat="0" applyBorder="0" applyAlignment="0" applyProtection="0"/>
    <xf numFmtId="195" fontId="41" fillId="79" borderId="0" applyNumberFormat="0" applyBorder="0" applyAlignment="0" applyProtection="0"/>
    <xf numFmtId="0" fontId="41" fillId="79"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0" fontId="39" fillId="27" borderId="0" applyNumberFormat="0" applyBorder="0" applyAlignment="0" applyProtection="0"/>
    <xf numFmtId="195" fontId="41" fillId="79"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0" fontId="41" fillId="79"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0" fontId="39" fillId="27"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0" fontId="39" fillId="27"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0" fontId="26" fillId="0" borderId="0"/>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278" fontId="61" fillId="3" borderId="13">
      <alignment horizontal="center" vertical="center"/>
    </xf>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278" fontId="262" fillId="10" borderId="40" applyNumberFormat="0" applyProtection="0">
      <alignment horizontal="left" vertical="top" indent="1"/>
    </xf>
    <xf numFmtId="278" fontId="41" fillId="79" borderId="0" applyNumberFormat="0" applyBorder="0" applyAlignment="0" applyProtection="0"/>
    <xf numFmtId="278" fontId="41" fillId="79" borderId="0" applyNumberFormat="0" applyBorder="0" applyAlignment="0" applyProtection="0"/>
    <xf numFmtId="0" fontId="39" fillId="27" borderId="0" applyNumberFormat="0" applyBorder="0" applyAlignment="0" applyProtection="0"/>
    <xf numFmtId="0" fontId="41" fillId="79" borderId="0" applyNumberFormat="0" applyBorder="0" applyAlignment="0" applyProtection="0"/>
    <xf numFmtId="278" fontId="12" fillId="12" borderId="16" applyNumberFormat="0" applyFont="0" applyAlignment="0" applyProtection="0"/>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278" fontId="39" fillId="27"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278" fontId="39" fillId="27"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278" fontId="39" fillId="27"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79" borderId="0" applyNumberFormat="0" applyBorder="0" applyAlignment="0" applyProtection="0"/>
    <xf numFmtId="278" fontId="41" fillId="79" borderId="0" applyNumberFormat="0" applyBorder="0" applyAlignment="0" applyProtection="0"/>
    <xf numFmtId="0" fontId="41" fillId="26" borderId="0" applyNumberFormat="0" applyBorder="0" applyAlignment="0" applyProtection="0"/>
    <xf numFmtId="195" fontId="40" fillId="28" borderId="0" applyNumberFormat="0" applyBorder="0" applyAlignment="0" applyProtection="0"/>
    <xf numFmtId="278" fontId="40" fillId="28" borderId="0" applyNumberFormat="0" applyBorder="0" applyAlignment="0" applyProtection="0"/>
    <xf numFmtId="278" fontId="40" fillId="28" borderId="0" applyNumberFormat="0" applyBorder="0" applyAlignment="0" applyProtection="0"/>
    <xf numFmtId="0" fontId="40" fillId="106" borderId="0" applyNumberFormat="0" applyBorder="0" applyAlignment="0" applyProtection="0"/>
    <xf numFmtId="0" fontId="40" fillId="28" borderId="0" applyNumberFormat="0" applyBorder="0" applyAlignment="0" applyProtection="0"/>
    <xf numFmtId="195" fontId="40" fillId="106" borderId="0" applyNumberFormat="0" applyBorder="0" applyAlignment="0" applyProtection="0"/>
    <xf numFmtId="278" fontId="40" fillId="106" borderId="0" applyNumberFormat="0" applyBorder="0" applyAlignment="0" applyProtection="0"/>
    <xf numFmtId="278" fontId="40" fillId="106" borderId="0" applyNumberFormat="0" applyBorder="0" applyAlignment="0" applyProtection="0"/>
    <xf numFmtId="0" fontId="40" fillId="106" borderId="0" applyNumberFormat="0" applyBorder="0" applyAlignment="0" applyProtection="0"/>
    <xf numFmtId="0" fontId="40" fillId="106" borderId="0" applyNumberFormat="0" applyBorder="0" applyAlignment="0" applyProtection="0"/>
    <xf numFmtId="278" fontId="40" fillId="106" borderId="0" applyNumberFormat="0" applyBorder="0" applyAlignment="0" applyProtection="0"/>
    <xf numFmtId="278" fontId="40" fillId="28" borderId="0" applyNumberFormat="0" applyBorder="0" applyAlignment="0" applyProtection="0"/>
    <xf numFmtId="0" fontId="40" fillId="28" borderId="0" applyNumberFormat="0" applyBorder="0" applyAlignment="0" applyProtection="0"/>
    <xf numFmtId="0" fontId="40" fillId="106" borderId="0" applyNumberFormat="0" applyBorder="0" applyAlignment="0" applyProtection="0"/>
    <xf numFmtId="278" fontId="40" fillId="106" borderId="0" applyNumberFormat="0" applyBorder="0" applyAlignment="0" applyProtection="0"/>
    <xf numFmtId="278" fontId="40" fillId="28" borderId="0" applyNumberFormat="0" applyBorder="0" applyAlignment="0" applyProtection="0"/>
    <xf numFmtId="195" fontId="40" fillId="28" borderId="0" applyNumberFormat="0" applyBorder="0" applyAlignment="0" applyProtection="0"/>
    <xf numFmtId="278" fontId="40" fillId="106" borderId="0" applyNumberFormat="0" applyBorder="0" applyAlignment="0" applyProtection="0"/>
    <xf numFmtId="195" fontId="40" fillId="29" borderId="0" applyNumberFormat="0" applyBorder="0" applyAlignment="0" applyProtection="0"/>
    <xf numFmtId="278" fontId="40" fillId="29" borderId="0" applyNumberFormat="0" applyBorder="0" applyAlignment="0" applyProtection="0"/>
    <xf numFmtId="278" fontId="40" fillId="29" borderId="0" applyNumberFormat="0" applyBorder="0" applyAlignment="0" applyProtection="0"/>
    <xf numFmtId="0" fontId="40" fillId="107" borderId="0" applyNumberFormat="0" applyBorder="0" applyAlignment="0" applyProtection="0"/>
    <xf numFmtId="0" fontId="40" fillId="29" borderId="0" applyNumberFormat="0" applyBorder="0" applyAlignment="0" applyProtection="0"/>
    <xf numFmtId="195" fontId="40" fillId="107" borderId="0" applyNumberFormat="0" applyBorder="0" applyAlignment="0" applyProtection="0"/>
    <xf numFmtId="278" fontId="40" fillId="107" borderId="0" applyNumberFormat="0" applyBorder="0" applyAlignment="0" applyProtection="0"/>
    <xf numFmtId="278" fontId="40" fillId="107" borderId="0" applyNumberFormat="0" applyBorder="0" applyAlignment="0" applyProtection="0"/>
    <xf numFmtId="0" fontId="40" fillId="107" borderId="0" applyNumberFormat="0" applyBorder="0" applyAlignment="0" applyProtection="0"/>
    <xf numFmtId="0" fontId="40" fillId="107" borderId="0" applyNumberFormat="0" applyBorder="0" applyAlignment="0" applyProtection="0"/>
    <xf numFmtId="278" fontId="40" fillId="107" borderId="0" applyNumberFormat="0" applyBorder="0" applyAlignment="0" applyProtection="0"/>
    <xf numFmtId="278" fontId="40" fillId="29" borderId="0" applyNumberFormat="0" applyBorder="0" applyAlignment="0" applyProtection="0"/>
    <xf numFmtId="0" fontId="40" fillId="29" borderId="0" applyNumberFormat="0" applyBorder="0" applyAlignment="0" applyProtection="0"/>
    <xf numFmtId="0" fontId="40" fillId="107" borderId="0" applyNumberFormat="0" applyBorder="0" applyAlignment="0" applyProtection="0"/>
    <xf numFmtId="278" fontId="40" fillId="107" borderId="0" applyNumberFormat="0" applyBorder="0" applyAlignment="0" applyProtection="0"/>
    <xf numFmtId="278" fontId="40" fillId="29" borderId="0" applyNumberFormat="0" applyBorder="0" applyAlignment="0" applyProtection="0"/>
    <xf numFmtId="195" fontId="40" fillId="29" borderId="0" applyNumberFormat="0" applyBorder="0" applyAlignment="0" applyProtection="0"/>
    <xf numFmtId="278" fontId="40" fillId="107" borderId="0" applyNumberFormat="0" applyBorder="0" applyAlignment="0" applyProtection="0"/>
    <xf numFmtId="195" fontId="41" fillId="30" borderId="0" applyNumberFormat="0" applyBorder="0" applyAlignment="0" applyProtection="0"/>
    <xf numFmtId="278" fontId="41" fillId="30" borderId="0" applyNumberFormat="0" applyBorder="0" applyAlignment="0" applyProtection="0"/>
    <xf numFmtId="278" fontId="41" fillId="30" borderId="0" applyNumberFormat="0" applyBorder="0" applyAlignment="0" applyProtection="0"/>
    <xf numFmtId="0" fontId="41" fillId="108" borderId="0" applyNumberFormat="0" applyBorder="0" applyAlignment="0" applyProtection="0"/>
    <xf numFmtId="0" fontId="41" fillId="30" borderId="0" applyNumberFormat="0" applyBorder="0" applyAlignment="0" applyProtection="0"/>
    <xf numFmtId="195" fontId="41" fillId="108" borderId="0" applyNumberFormat="0" applyBorder="0" applyAlignment="0" applyProtection="0"/>
    <xf numFmtId="278" fontId="41" fillId="108" borderId="0" applyNumberFormat="0" applyBorder="0" applyAlignment="0" applyProtection="0"/>
    <xf numFmtId="278"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278" fontId="41" fillId="108" borderId="0" applyNumberFormat="0" applyBorder="0" applyAlignment="0" applyProtection="0"/>
    <xf numFmtId="278" fontId="41" fillId="30" borderId="0" applyNumberFormat="0" applyBorder="0" applyAlignment="0" applyProtection="0"/>
    <xf numFmtId="0" fontId="41" fillId="30" borderId="0" applyNumberFormat="0" applyBorder="0" applyAlignment="0" applyProtection="0"/>
    <xf numFmtId="0" fontId="41" fillId="108" borderId="0" applyNumberFormat="0" applyBorder="0" applyAlignment="0" applyProtection="0"/>
    <xf numFmtId="278" fontId="41" fillId="108" borderId="0" applyNumberFormat="0" applyBorder="0" applyAlignment="0" applyProtection="0"/>
    <xf numFmtId="278" fontId="41" fillId="30" borderId="0" applyNumberFormat="0" applyBorder="0" applyAlignment="0" applyProtection="0"/>
    <xf numFmtId="195" fontId="41" fillId="30" borderId="0" applyNumberFormat="0" applyBorder="0" applyAlignment="0" applyProtection="0"/>
    <xf numFmtId="278" fontId="41" fillId="108" borderId="0" applyNumberFormat="0" applyBorder="0" applyAlignment="0" applyProtection="0"/>
    <xf numFmtId="278"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39" fillId="17" borderId="0" applyNumberFormat="0" applyBorder="0" applyAlignment="0" applyProtection="0"/>
    <xf numFmtId="278" fontId="39" fillId="17" borderId="0" applyNumberFormat="0" applyBorder="0" applyAlignment="0" applyProtection="0"/>
    <xf numFmtId="0" fontId="39" fillId="17" borderId="0" applyNumberFormat="0" applyBorder="0" applyAlignment="0" applyProtection="0"/>
    <xf numFmtId="278" fontId="39" fillId="17"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278" fontId="39" fillId="17"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100" borderId="0" applyNumberFormat="0" applyBorder="0" applyAlignment="0" applyProtection="0"/>
    <xf numFmtId="278" fontId="41" fillId="100" borderId="0" applyNumberFormat="0" applyBorder="0" applyAlignment="0" applyProtection="0"/>
    <xf numFmtId="0" fontId="41" fillId="100" borderId="0" applyNumberFormat="0" applyBorder="0" applyAlignment="0" applyProtection="0"/>
    <xf numFmtId="0" fontId="341" fillId="175" borderId="0" applyNumberFormat="0" applyBorder="0" applyAlignment="0" applyProtection="0"/>
    <xf numFmtId="0" fontId="41" fillId="100" borderId="0" applyNumberFormat="0" applyBorder="0" applyAlignment="0" applyProtection="0"/>
    <xf numFmtId="0" fontId="341" fillId="175" borderId="0" applyNumberFormat="0" applyBorder="0" applyAlignment="0" applyProtection="0"/>
    <xf numFmtId="0" fontId="41" fillId="100" borderId="0" applyNumberFormat="0" applyBorder="0" applyAlignment="0" applyProtection="0"/>
    <xf numFmtId="0" fontId="341" fillId="175" borderId="0" applyNumberFormat="0" applyBorder="0" applyAlignment="0" applyProtection="0"/>
    <xf numFmtId="0" fontId="341" fillId="175" borderId="0" applyNumberFormat="0" applyBorder="0" applyAlignment="0" applyProtection="0"/>
    <xf numFmtId="0" fontId="341" fillId="175" borderId="0" applyNumberFormat="0" applyBorder="0" applyAlignment="0" applyProtection="0"/>
    <xf numFmtId="0" fontId="341" fillId="175" borderId="0" applyNumberFormat="0" applyBorder="0" applyAlignment="0" applyProtection="0"/>
    <xf numFmtId="0" fontId="341" fillId="175"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0" fontId="341" fillId="175" borderId="0" applyNumberFormat="0" applyBorder="0" applyAlignment="0" applyProtection="0"/>
    <xf numFmtId="0" fontId="41" fillId="100" borderId="0" applyNumberFormat="0" applyBorder="0" applyAlignment="0" applyProtection="0"/>
    <xf numFmtId="0" fontId="41" fillId="100"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195"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195" fontId="41" fillId="100" borderId="0" applyNumberFormat="0" applyBorder="0" applyAlignment="0" applyProtection="0"/>
    <xf numFmtId="278" fontId="41" fillId="26" borderId="0" applyNumberFormat="0" applyBorder="0" applyAlignment="0" applyProtection="0"/>
    <xf numFmtId="278" fontId="41" fillId="100" borderId="0" applyNumberFormat="0" applyBorder="0" applyAlignment="0" applyProtection="0"/>
    <xf numFmtId="0" fontId="39" fillId="17" borderId="0" applyNumberFormat="0" applyBorder="0" applyAlignment="0" applyProtection="0"/>
    <xf numFmtId="0" fontId="41" fillId="100"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100"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100"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39" fillId="17"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0"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0" fontId="41" fillId="100"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0" fontId="39" fillId="17"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195"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195"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278" fontId="39" fillId="17"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26" borderId="0" applyNumberFormat="0" applyBorder="0" applyAlignment="0" applyProtection="0"/>
    <xf numFmtId="278" fontId="41" fillId="26" borderId="0" applyNumberFormat="0" applyBorder="0" applyAlignment="0" applyProtection="0"/>
    <xf numFmtId="0" fontId="41" fillId="80" borderId="0" applyNumberFormat="0" applyBorder="0" applyAlignment="0" applyProtection="0"/>
    <xf numFmtId="195" fontId="40" fillId="29" borderId="0" applyNumberFormat="0" applyBorder="0" applyAlignment="0" applyProtection="0"/>
    <xf numFmtId="278" fontId="40" fillId="29" borderId="0" applyNumberFormat="0" applyBorder="0" applyAlignment="0" applyProtection="0"/>
    <xf numFmtId="278" fontId="40" fillId="29" borderId="0" applyNumberFormat="0" applyBorder="0" applyAlignment="0" applyProtection="0"/>
    <xf numFmtId="0" fontId="40" fillId="105" borderId="0" applyNumberFormat="0" applyBorder="0" applyAlignment="0" applyProtection="0"/>
    <xf numFmtId="0" fontId="40" fillId="29" borderId="0" applyNumberFormat="0" applyBorder="0" applyAlignment="0" applyProtection="0"/>
    <xf numFmtId="195" fontId="40" fillId="105" borderId="0" applyNumberFormat="0" applyBorder="0" applyAlignment="0" applyProtection="0"/>
    <xf numFmtId="278" fontId="40" fillId="105" borderId="0" applyNumberFormat="0" applyBorder="0" applyAlignment="0" applyProtection="0"/>
    <xf numFmtId="278" fontId="40" fillId="105" borderId="0" applyNumberFormat="0" applyBorder="0" applyAlignment="0" applyProtection="0"/>
    <xf numFmtId="0" fontId="40" fillId="105" borderId="0" applyNumberFormat="0" applyBorder="0" applyAlignment="0" applyProtection="0"/>
    <xf numFmtId="0" fontId="40" fillId="105" borderId="0" applyNumberFormat="0" applyBorder="0" applyAlignment="0" applyProtection="0"/>
    <xf numFmtId="278" fontId="40" fillId="105" borderId="0" applyNumberFormat="0" applyBorder="0" applyAlignment="0" applyProtection="0"/>
    <xf numFmtId="278" fontId="40" fillId="29" borderId="0" applyNumberFormat="0" applyBorder="0" applyAlignment="0" applyProtection="0"/>
    <xf numFmtId="0" fontId="40" fillId="29" borderId="0" applyNumberFormat="0" applyBorder="0" applyAlignment="0" applyProtection="0"/>
    <xf numFmtId="0" fontId="40" fillId="105" borderId="0" applyNumberFormat="0" applyBorder="0" applyAlignment="0" applyProtection="0"/>
    <xf numFmtId="278" fontId="40" fillId="105" borderId="0" applyNumberFormat="0" applyBorder="0" applyAlignment="0" applyProtection="0"/>
    <xf numFmtId="278" fontId="40" fillId="29" borderId="0" applyNumberFormat="0" applyBorder="0" applyAlignment="0" applyProtection="0"/>
    <xf numFmtId="195" fontId="40" fillId="29" borderId="0" applyNumberFormat="0" applyBorder="0" applyAlignment="0" applyProtection="0"/>
    <xf numFmtId="278" fontId="40" fillId="105" borderId="0" applyNumberFormat="0" applyBorder="0" applyAlignment="0" applyProtection="0"/>
    <xf numFmtId="195" fontId="40" fillId="30" borderId="0" applyNumberFormat="0" applyBorder="0" applyAlignment="0" applyProtection="0"/>
    <xf numFmtId="278" fontId="40" fillId="30" borderId="0" applyNumberFormat="0" applyBorder="0" applyAlignment="0" applyProtection="0"/>
    <xf numFmtId="278" fontId="40" fillId="30"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195" fontId="40" fillId="26" borderId="0" applyNumberFormat="0" applyBorder="0" applyAlignment="0" applyProtection="0"/>
    <xf numFmtId="278" fontId="40" fillId="26" borderId="0" applyNumberFormat="0" applyBorder="0" applyAlignment="0" applyProtection="0"/>
    <xf numFmtId="278"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278" fontId="40" fillId="26" borderId="0" applyNumberFormat="0" applyBorder="0" applyAlignment="0" applyProtection="0"/>
    <xf numFmtId="278" fontId="40" fillId="30" borderId="0" applyNumberFormat="0" applyBorder="0" applyAlignment="0" applyProtection="0"/>
    <xf numFmtId="0" fontId="40" fillId="30" borderId="0" applyNumberFormat="0" applyBorder="0" applyAlignment="0" applyProtection="0"/>
    <xf numFmtId="0" fontId="40" fillId="26" borderId="0" applyNumberFormat="0" applyBorder="0" applyAlignment="0" applyProtection="0"/>
    <xf numFmtId="278" fontId="40" fillId="26" borderId="0" applyNumberFormat="0" applyBorder="0" applyAlignment="0" applyProtection="0"/>
    <xf numFmtId="278" fontId="40" fillId="30" borderId="0" applyNumberFormat="0" applyBorder="0" applyAlignment="0" applyProtection="0"/>
    <xf numFmtId="195" fontId="40" fillId="30" borderId="0" applyNumberFormat="0" applyBorder="0" applyAlignment="0" applyProtection="0"/>
    <xf numFmtId="278" fontId="40" fillId="26" borderId="0" applyNumberFormat="0" applyBorder="0" applyAlignment="0" applyProtection="0"/>
    <xf numFmtId="195" fontId="41" fillId="30" borderId="0" applyNumberFormat="0" applyBorder="0" applyAlignment="0" applyProtection="0"/>
    <xf numFmtId="278" fontId="41" fillId="30" borderId="0" applyNumberFormat="0" applyBorder="0" applyAlignment="0" applyProtection="0"/>
    <xf numFmtId="278" fontId="41" fillId="30"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195" fontId="41" fillId="29" borderId="0" applyNumberFormat="0" applyBorder="0" applyAlignment="0" applyProtection="0"/>
    <xf numFmtId="278" fontId="41" fillId="29" borderId="0" applyNumberFormat="0" applyBorder="0" applyAlignment="0" applyProtection="0"/>
    <xf numFmtId="278"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278" fontId="41" fillId="29" borderId="0" applyNumberFormat="0" applyBorder="0" applyAlignment="0" applyProtection="0"/>
    <xf numFmtId="278" fontId="41" fillId="30" borderId="0" applyNumberFormat="0" applyBorder="0" applyAlignment="0" applyProtection="0"/>
    <xf numFmtId="0" fontId="41" fillId="30" borderId="0" applyNumberFormat="0" applyBorder="0" applyAlignment="0" applyProtection="0"/>
    <xf numFmtId="0" fontId="41" fillId="29" borderId="0" applyNumberFormat="0" applyBorder="0" applyAlignment="0" applyProtection="0"/>
    <xf numFmtId="278" fontId="41" fillId="29" borderId="0" applyNumberFormat="0" applyBorder="0" applyAlignment="0" applyProtection="0"/>
    <xf numFmtId="278" fontId="41" fillId="30" borderId="0" applyNumberFormat="0" applyBorder="0" applyAlignment="0" applyProtection="0"/>
    <xf numFmtId="195" fontId="41" fillId="30" borderId="0" applyNumberFormat="0" applyBorder="0" applyAlignment="0" applyProtection="0"/>
    <xf numFmtId="278" fontId="41" fillId="29" borderId="0" applyNumberFormat="0" applyBorder="0" applyAlignment="0" applyProtection="0"/>
    <xf numFmtId="278"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39" fillId="31" borderId="0" applyNumberFormat="0" applyBorder="0" applyAlignment="0" applyProtection="0"/>
    <xf numFmtId="278" fontId="39" fillId="31" borderId="0" applyNumberFormat="0" applyBorder="0" applyAlignment="0" applyProtection="0"/>
    <xf numFmtId="0" fontId="39" fillId="31" borderId="0" applyNumberFormat="0" applyBorder="0" applyAlignment="0" applyProtection="0"/>
    <xf numFmtId="278" fontId="39" fillId="3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278" fontId="39" fillId="3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101" borderId="0" applyNumberFormat="0" applyBorder="0" applyAlignment="0" applyProtection="0"/>
    <xf numFmtId="278" fontId="41" fillId="101" borderId="0" applyNumberFormat="0" applyBorder="0" applyAlignment="0" applyProtection="0"/>
    <xf numFmtId="0" fontId="41" fillId="101" borderId="0" applyNumberFormat="0" applyBorder="0" applyAlignment="0" applyProtection="0"/>
    <xf numFmtId="0" fontId="341" fillId="179" borderId="0" applyNumberFormat="0" applyBorder="0" applyAlignment="0" applyProtection="0"/>
    <xf numFmtId="0" fontId="41" fillId="101" borderId="0" applyNumberFormat="0" applyBorder="0" applyAlignment="0" applyProtection="0"/>
    <xf numFmtId="0" fontId="341" fillId="179" borderId="0" applyNumberFormat="0" applyBorder="0" applyAlignment="0" applyProtection="0"/>
    <xf numFmtId="0" fontId="41" fillId="101" borderId="0" applyNumberFormat="0" applyBorder="0" applyAlignment="0" applyProtection="0"/>
    <xf numFmtId="0" fontId="341" fillId="179" borderId="0" applyNumberFormat="0" applyBorder="0" applyAlignment="0" applyProtection="0"/>
    <xf numFmtId="0" fontId="341" fillId="179" borderId="0" applyNumberFormat="0" applyBorder="0" applyAlignment="0" applyProtection="0"/>
    <xf numFmtId="0" fontId="341" fillId="179" borderId="0" applyNumberFormat="0" applyBorder="0" applyAlignment="0" applyProtection="0"/>
    <xf numFmtId="0" fontId="341" fillId="179" borderId="0" applyNumberFormat="0" applyBorder="0" applyAlignment="0" applyProtection="0"/>
    <xf numFmtId="0" fontId="341" fillId="179"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0" fontId="341" fillId="179" borderId="0" applyNumberFormat="0" applyBorder="0" applyAlignment="0" applyProtection="0"/>
    <xf numFmtId="0" fontId="41" fillId="101" borderId="0" applyNumberFormat="0" applyBorder="0" applyAlignment="0" applyProtection="0"/>
    <xf numFmtId="0" fontId="41" fillId="101"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195"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195" fontId="41" fillId="101" borderId="0" applyNumberFormat="0" applyBorder="0" applyAlignment="0" applyProtection="0"/>
    <xf numFmtId="278" fontId="41" fillId="80" borderId="0" applyNumberFormat="0" applyBorder="0" applyAlignment="0" applyProtection="0"/>
    <xf numFmtId="0" fontId="39" fillId="31" borderId="0" applyNumberFormat="0" applyBorder="0" applyAlignment="0" applyProtection="0"/>
    <xf numFmtId="0" fontId="41" fillId="101"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101"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101"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39" fillId="31"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0"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0" fontId="41" fillId="101"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0" fontId="39" fillId="31"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195"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195"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278" fontId="39" fillId="31"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0" borderId="0" applyNumberFormat="0" applyBorder="0" applyAlignment="0" applyProtection="0"/>
    <xf numFmtId="278" fontId="41" fillId="80" borderId="0" applyNumberFormat="0" applyBorder="0" applyAlignment="0" applyProtection="0"/>
    <xf numFmtId="0" fontId="41" fillId="81" borderId="0" applyNumberFormat="0" applyBorder="0" applyAlignment="0" applyProtection="0"/>
    <xf numFmtId="195" fontId="40" fillId="20" borderId="0" applyNumberFormat="0" applyBorder="0" applyAlignment="0" applyProtection="0"/>
    <xf numFmtId="278" fontId="40" fillId="20" borderId="0" applyNumberFormat="0" applyBorder="0" applyAlignment="0" applyProtection="0"/>
    <xf numFmtId="278" fontId="40" fillId="20" borderId="0" applyNumberFormat="0" applyBorder="0" applyAlignment="0" applyProtection="0"/>
    <xf numFmtId="0" fontId="40" fillId="28" borderId="0" applyNumberFormat="0" applyBorder="0" applyAlignment="0" applyProtection="0"/>
    <xf numFmtId="0" fontId="40" fillId="20" borderId="0" applyNumberFormat="0" applyBorder="0" applyAlignment="0" applyProtection="0"/>
    <xf numFmtId="195" fontId="40" fillId="28" borderId="0" applyNumberFormat="0" applyBorder="0" applyAlignment="0" applyProtection="0"/>
    <xf numFmtId="278" fontId="40" fillId="28" borderId="0" applyNumberFormat="0" applyBorder="0" applyAlignment="0" applyProtection="0"/>
    <xf numFmtId="278"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278" fontId="40" fillId="28" borderId="0" applyNumberFormat="0" applyBorder="0" applyAlignment="0" applyProtection="0"/>
    <xf numFmtId="278" fontId="40" fillId="20" borderId="0" applyNumberFormat="0" applyBorder="0" applyAlignment="0" applyProtection="0"/>
    <xf numFmtId="0" fontId="40" fillId="20" borderId="0" applyNumberFormat="0" applyBorder="0" applyAlignment="0" applyProtection="0"/>
    <xf numFmtId="0" fontId="40" fillId="28" borderId="0" applyNumberFormat="0" applyBorder="0" applyAlignment="0" applyProtection="0"/>
    <xf numFmtId="278" fontId="40" fillId="28" borderId="0" applyNumberFormat="0" applyBorder="0" applyAlignment="0" applyProtection="0"/>
    <xf numFmtId="278" fontId="40" fillId="20" borderId="0" applyNumberFormat="0" applyBorder="0" applyAlignment="0" applyProtection="0"/>
    <xf numFmtId="195" fontId="40" fillId="20" borderId="0" applyNumberFormat="0" applyBorder="0" applyAlignment="0" applyProtection="0"/>
    <xf numFmtId="278" fontId="40" fillId="28" borderId="0" applyNumberFormat="0" applyBorder="0" applyAlignment="0" applyProtection="0"/>
    <xf numFmtId="278" fontId="40" fillId="21" borderId="0" applyNumberFormat="0" applyBorder="0" applyAlignment="0" applyProtection="0"/>
    <xf numFmtId="195" fontId="40" fillId="21" borderId="0" applyNumberFormat="0" applyBorder="0" applyAlignment="0" applyProtection="0"/>
    <xf numFmtId="195" fontId="41" fillId="21" borderId="0" applyNumberFormat="0" applyBorder="0" applyAlignment="0" applyProtection="0"/>
    <xf numFmtId="278" fontId="41" fillId="21" borderId="0" applyNumberFormat="0" applyBorder="0" applyAlignment="0" applyProtection="0"/>
    <xf numFmtId="278" fontId="41" fillId="21" borderId="0" applyNumberFormat="0" applyBorder="0" applyAlignment="0" applyProtection="0"/>
    <xf numFmtId="0" fontId="41" fillId="102" borderId="0" applyNumberFormat="0" applyBorder="0" applyAlignment="0" applyProtection="0"/>
    <xf numFmtId="0" fontId="41" fillId="21" borderId="0" applyNumberFormat="0" applyBorder="0" applyAlignment="0" applyProtection="0"/>
    <xf numFmtId="195" fontId="41" fillId="102" borderId="0" applyNumberFormat="0" applyBorder="0" applyAlignment="0" applyProtection="0"/>
    <xf numFmtId="278"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278" fontId="41" fillId="21" borderId="0" applyNumberFormat="0" applyBorder="0" applyAlignment="0" applyProtection="0"/>
    <xf numFmtId="0" fontId="41" fillId="21"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278" fontId="41" fillId="21" borderId="0" applyNumberFormat="0" applyBorder="0" applyAlignment="0" applyProtection="0"/>
    <xf numFmtId="195" fontId="41" fillId="21" borderId="0" applyNumberFormat="0" applyBorder="0" applyAlignment="0" applyProtection="0"/>
    <xf numFmtId="278" fontId="41" fillId="102" borderId="0" applyNumberFormat="0" applyBorder="0" applyAlignment="0" applyProtection="0"/>
    <xf numFmtId="278"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39" fillId="32" borderId="0" applyNumberFormat="0" applyBorder="0" applyAlignment="0" applyProtection="0"/>
    <xf numFmtId="278" fontId="39" fillId="32" borderId="0" applyNumberFormat="0" applyBorder="0" applyAlignment="0" applyProtection="0"/>
    <xf numFmtId="0" fontId="39" fillId="32" borderId="0" applyNumberFormat="0" applyBorder="0" applyAlignment="0" applyProtection="0"/>
    <xf numFmtId="278" fontId="39" fillId="3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278" fontId="39" fillId="3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102" borderId="0" applyNumberFormat="0" applyBorder="0" applyAlignment="0" applyProtection="0"/>
    <xf numFmtId="278" fontId="41" fillId="102" borderId="0" applyNumberFormat="0" applyBorder="0" applyAlignment="0" applyProtection="0"/>
    <xf numFmtId="0" fontId="41" fillId="102" borderId="0" applyNumberFormat="0" applyBorder="0" applyAlignment="0" applyProtection="0"/>
    <xf numFmtId="0" fontId="341" fillId="183" borderId="0" applyNumberFormat="0" applyBorder="0" applyAlignment="0" applyProtection="0"/>
    <xf numFmtId="0" fontId="41" fillId="102" borderId="0" applyNumberFormat="0" applyBorder="0" applyAlignment="0" applyProtection="0"/>
    <xf numFmtId="0" fontId="341" fillId="183" borderId="0" applyNumberFormat="0" applyBorder="0" applyAlignment="0" applyProtection="0"/>
    <xf numFmtId="0" fontId="41" fillId="102" borderId="0" applyNumberFormat="0" applyBorder="0" applyAlignment="0" applyProtection="0"/>
    <xf numFmtId="0" fontId="341" fillId="183" borderId="0" applyNumberFormat="0" applyBorder="0" applyAlignment="0" applyProtection="0"/>
    <xf numFmtId="0" fontId="341" fillId="183" borderId="0" applyNumberFormat="0" applyBorder="0" applyAlignment="0" applyProtection="0"/>
    <xf numFmtId="0" fontId="341" fillId="183" borderId="0" applyNumberFormat="0" applyBorder="0" applyAlignment="0" applyProtection="0"/>
    <xf numFmtId="0" fontId="341" fillId="183" borderId="0" applyNumberFormat="0" applyBorder="0" applyAlignment="0" applyProtection="0"/>
    <xf numFmtId="0" fontId="341" fillId="183"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0" fontId="341" fillId="183"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195"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195" fontId="41" fillId="102" borderId="0" applyNumberFormat="0" applyBorder="0" applyAlignment="0" applyProtection="0"/>
    <xf numFmtId="278" fontId="41" fillId="81" borderId="0" applyNumberFormat="0" applyBorder="0" applyAlignment="0" applyProtection="0"/>
    <xf numFmtId="278" fontId="41" fillId="102" borderId="0" applyNumberFormat="0" applyBorder="0" applyAlignment="0" applyProtection="0"/>
    <xf numFmtId="0" fontId="39" fillId="32" borderId="0" applyNumberFormat="0" applyBorder="0" applyAlignment="0" applyProtection="0"/>
    <xf numFmtId="0" fontId="41" fillId="102"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102"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102"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39" fillId="32"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0"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0" fontId="41" fillId="102"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0" fontId="39" fillId="32"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195"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195"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278" fontId="39" fillId="32"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1" borderId="0" applyNumberFormat="0" applyBorder="0" applyAlignment="0" applyProtection="0"/>
    <xf numFmtId="278" fontId="41" fillId="81" borderId="0" applyNumberFormat="0" applyBorder="0" applyAlignment="0" applyProtection="0"/>
    <xf numFmtId="0" fontId="41" fillId="82" borderId="0" applyNumberFormat="0" applyBorder="0" applyAlignment="0" applyProtection="0"/>
    <xf numFmtId="278" fontId="40" fillId="33" borderId="0" applyNumberFormat="0" applyBorder="0" applyAlignment="0" applyProtection="0"/>
    <xf numFmtId="195" fontId="40" fillId="33" borderId="0" applyNumberFormat="0" applyBorder="0" applyAlignment="0" applyProtection="0"/>
    <xf numFmtId="195" fontId="40" fillId="25" borderId="0" applyNumberFormat="0" applyBorder="0" applyAlignment="0" applyProtection="0"/>
    <xf numFmtId="278" fontId="40" fillId="25" borderId="0" applyNumberFormat="0" applyBorder="0" applyAlignment="0" applyProtection="0"/>
    <xf numFmtId="278" fontId="40" fillId="25" borderId="0" applyNumberFormat="0" applyBorder="0" applyAlignment="0" applyProtection="0"/>
    <xf numFmtId="0" fontId="40" fillId="34" borderId="0" applyNumberFormat="0" applyBorder="0" applyAlignment="0" applyProtection="0"/>
    <xf numFmtId="0" fontId="40" fillId="25" borderId="0" applyNumberFormat="0" applyBorder="0" applyAlignment="0" applyProtection="0"/>
    <xf numFmtId="195" fontId="40" fillId="34" borderId="0" applyNumberFormat="0" applyBorder="0" applyAlignment="0" applyProtection="0"/>
    <xf numFmtId="278" fontId="40" fillId="34" borderId="0" applyNumberFormat="0" applyBorder="0" applyAlignment="0" applyProtection="0"/>
    <xf numFmtId="278"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278" fontId="40" fillId="34" borderId="0" applyNumberFormat="0" applyBorder="0" applyAlignment="0" applyProtection="0"/>
    <xf numFmtId="278" fontId="40" fillId="25" borderId="0" applyNumberFormat="0" applyBorder="0" applyAlignment="0" applyProtection="0"/>
    <xf numFmtId="0" fontId="40" fillId="25" borderId="0" applyNumberFormat="0" applyBorder="0" applyAlignment="0" applyProtection="0"/>
    <xf numFmtId="0" fontId="40" fillId="34" borderId="0" applyNumberFormat="0" applyBorder="0" applyAlignment="0" applyProtection="0"/>
    <xf numFmtId="278" fontId="40" fillId="34" borderId="0" applyNumberFormat="0" applyBorder="0" applyAlignment="0" applyProtection="0"/>
    <xf numFmtId="278" fontId="40" fillId="25" borderId="0" applyNumberFormat="0" applyBorder="0" applyAlignment="0" applyProtection="0"/>
    <xf numFmtId="195" fontId="40" fillId="25" borderId="0" applyNumberFormat="0" applyBorder="0" applyAlignment="0" applyProtection="0"/>
    <xf numFmtId="278" fontId="40" fillId="34" borderId="0" applyNumberFormat="0" applyBorder="0" applyAlignment="0" applyProtection="0"/>
    <xf numFmtId="195" fontId="41" fillId="34" borderId="0" applyNumberFormat="0" applyBorder="0" applyAlignment="0" applyProtection="0"/>
    <xf numFmtId="278" fontId="41" fillId="34" borderId="0" applyNumberFormat="0" applyBorder="0" applyAlignment="0" applyProtection="0"/>
    <xf numFmtId="278" fontId="41" fillId="34" borderId="0" applyNumberFormat="0" applyBorder="0" applyAlignment="0" applyProtection="0"/>
    <xf numFmtId="0" fontId="41" fillId="109" borderId="0" applyNumberFormat="0" applyBorder="0" applyAlignment="0" applyProtection="0"/>
    <xf numFmtId="0" fontId="41" fillId="34" borderId="0" applyNumberFormat="0" applyBorder="0" applyAlignment="0" applyProtection="0"/>
    <xf numFmtId="195" fontId="41" fillId="109" borderId="0" applyNumberFormat="0" applyBorder="0" applyAlignment="0" applyProtection="0"/>
    <xf numFmtId="278" fontId="41" fillId="109" borderId="0" applyNumberFormat="0" applyBorder="0" applyAlignment="0" applyProtection="0"/>
    <xf numFmtId="278"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278" fontId="41" fillId="109" borderId="0" applyNumberFormat="0" applyBorder="0" applyAlignment="0" applyProtection="0"/>
    <xf numFmtId="278" fontId="41" fillId="34" borderId="0" applyNumberFormat="0" applyBorder="0" applyAlignment="0" applyProtection="0"/>
    <xf numFmtId="0" fontId="41" fillId="34" borderId="0" applyNumberFormat="0" applyBorder="0" applyAlignment="0" applyProtection="0"/>
    <xf numFmtId="0" fontId="41" fillId="109" borderId="0" applyNumberFormat="0" applyBorder="0" applyAlignment="0" applyProtection="0"/>
    <xf numFmtId="278" fontId="41" fillId="109" borderId="0" applyNumberFormat="0" applyBorder="0" applyAlignment="0" applyProtection="0"/>
    <xf numFmtId="278" fontId="41" fillId="34" borderId="0" applyNumberFormat="0" applyBorder="0" applyAlignment="0" applyProtection="0"/>
    <xf numFmtId="195" fontId="41" fillId="34" borderId="0" applyNumberFormat="0" applyBorder="0" applyAlignment="0" applyProtection="0"/>
    <xf numFmtId="278" fontId="41" fillId="109" borderId="0" applyNumberFormat="0" applyBorder="0" applyAlignment="0" applyProtection="0"/>
    <xf numFmtId="278"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39" fillId="35" borderId="0" applyNumberFormat="0" applyBorder="0" applyAlignment="0" applyProtection="0"/>
    <xf numFmtId="278" fontId="39" fillId="35" borderId="0" applyNumberFormat="0" applyBorder="0" applyAlignment="0" applyProtection="0"/>
    <xf numFmtId="0" fontId="39" fillId="35" borderId="0" applyNumberFormat="0" applyBorder="0" applyAlignment="0" applyProtection="0"/>
    <xf numFmtId="278" fontId="39" fillId="35"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278" fontId="39" fillId="35"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103" borderId="0" applyNumberFormat="0" applyBorder="0" applyAlignment="0" applyProtection="0"/>
    <xf numFmtId="278" fontId="41" fillId="103" borderId="0" applyNumberFormat="0" applyBorder="0" applyAlignment="0" applyProtection="0"/>
    <xf numFmtId="0" fontId="41" fillId="103" borderId="0" applyNumberFormat="0" applyBorder="0" applyAlignment="0" applyProtection="0"/>
    <xf numFmtId="0" fontId="341" fillId="187" borderId="0" applyNumberFormat="0" applyBorder="0" applyAlignment="0" applyProtection="0"/>
    <xf numFmtId="0" fontId="41" fillId="103" borderId="0" applyNumberFormat="0" applyBorder="0" applyAlignment="0" applyProtection="0"/>
    <xf numFmtId="0" fontId="341" fillId="187" borderId="0" applyNumberFormat="0" applyBorder="0" applyAlignment="0" applyProtection="0"/>
    <xf numFmtId="0" fontId="41" fillId="103" borderId="0" applyNumberFormat="0" applyBorder="0" applyAlignment="0" applyProtection="0"/>
    <xf numFmtId="0" fontId="341" fillId="187" borderId="0" applyNumberFormat="0" applyBorder="0" applyAlignment="0" applyProtection="0"/>
    <xf numFmtId="0" fontId="341" fillId="187" borderId="0" applyNumberFormat="0" applyBorder="0" applyAlignment="0" applyProtection="0"/>
    <xf numFmtId="0" fontId="341" fillId="187" borderId="0" applyNumberFormat="0" applyBorder="0" applyAlignment="0" applyProtection="0"/>
    <xf numFmtId="0" fontId="341" fillId="187" borderId="0" applyNumberFormat="0" applyBorder="0" applyAlignment="0" applyProtection="0"/>
    <xf numFmtId="0" fontId="341" fillId="187"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0" fontId="341" fillId="187" borderId="0" applyNumberFormat="0" applyBorder="0" applyAlignment="0" applyProtection="0"/>
    <xf numFmtId="0" fontId="41" fillId="103" borderId="0" applyNumberFormat="0" applyBorder="0" applyAlignment="0" applyProtection="0"/>
    <xf numFmtId="0" fontId="41" fillId="103"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195"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195" fontId="41" fillId="103" borderId="0" applyNumberFormat="0" applyBorder="0" applyAlignment="0" applyProtection="0"/>
    <xf numFmtId="278" fontId="41" fillId="82" borderId="0" applyNumberFormat="0" applyBorder="0" applyAlignment="0" applyProtection="0"/>
    <xf numFmtId="0" fontId="39" fillId="35" borderId="0" applyNumberFormat="0" applyBorder="0" applyAlignment="0" applyProtection="0"/>
    <xf numFmtId="0" fontId="41" fillId="103"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103"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103"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39" fillId="35"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0"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0" fontId="41" fillId="103"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0" fontId="39" fillId="35"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195"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195"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39" fillId="35"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0" fontId="41" fillId="82" borderId="0" applyNumberFormat="0" applyBorder="0" applyAlignment="0" applyProtection="0"/>
    <xf numFmtId="278" fontId="41" fillId="82" borderId="0" applyNumberFormat="0" applyBorder="0" applyAlignment="0" applyProtection="0"/>
    <xf numFmtId="278" fontId="198" fillId="0" borderId="2">
      <protection hidden="1"/>
    </xf>
    <xf numFmtId="278" fontId="200" fillId="18" borderId="2" applyNumberFormat="0" applyFont="0" applyBorder="0" applyAlignment="0" applyProtection="0">
      <protection hidden="1"/>
    </xf>
    <xf numFmtId="278" fontId="200" fillId="18" borderId="2" applyNumberFormat="0" applyFont="0" applyBorder="0" applyAlignment="0" applyProtection="0">
      <protection hidden="1"/>
    </xf>
    <xf numFmtId="278" fontId="199" fillId="18" borderId="2" applyNumberFormat="0" applyFont="0" applyBorder="0" applyAlignment="0" applyProtection="0">
      <protection hidden="1"/>
    </xf>
    <xf numFmtId="1" fontId="12" fillId="0" borderId="0"/>
    <xf numFmtId="1" fontId="12" fillId="0" borderId="0"/>
    <xf numFmtId="1" fontId="44" fillId="0" borderId="0"/>
    <xf numFmtId="0" fontId="67" fillId="0" borderId="0"/>
    <xf numFmtId="278" fontId="12" fillId="0" borderId="0"/>
    <xf numFmtId="0" fontId="12" fillId="0" borderId="0"/>
    <xf numFmtId="0" fontId="258" fillId="33" borderId="0" applyNumberFormat="0" applyBorder="0" applyAlignment="0" applyProtection="0"/>
    <xf numFmtId="278" fontId="258" fillId="33" borderId="0" applyNumberFormat="0" applyBorder="0" applyAlignment="0" applyProtection="0"/>
    <xf numFmtId="278" fontId="258" fillId="33" borderId="0" applyNumberFormat="0" applyBorder="0" applyAlignment="0" applyProtection="0"/>
    <xf numFmtId="0" fontId="342" fillId="161" borderId="0" applyNumberFormat="0" applyBorder="0" applyAlignment="0" applyProtection="0"/>
    <xf numFmtId="278" fontId="45" fillId="15" borderId="0" applyNumberFormat="0" applyBorder="0" applyAlignment="0" applyProtection="0"/>
    <xf numFmtId="278" fontId="163" fillId="25" borderId="0" applyNumberFormat="0" applyBorder="0" applyAlignment="0" applyProtection="0"/>
    <xf numFmtId="195" fontId="163" fillId="25" borderId="0" applyNumberFormat="0" applyBorder="0" applyAlignment="0" applyProtection="0"/>
    <xf numFmtId="0" fontId="163" fillId="25" borderId="0" applyNumberFormat="0" applyBorder="0" applyAlignment="0" applyProtection="0"/>
    <xf numFmtId="0" fontId="45" fillId="15" borderId="0" applyNumberFormat="0" applyBorder="0" applyAlignment="0" applyProtection="0"/>
    <xf numFmtId="278" fontId="45" fillId="15" borderId="0" applyNumberFormat="0" applyBorder="0" applyAlignment="0" applyProtection="0"/>
    <xf numFmtId="278" fontId="258" fillId="33" borderId="0" applyNumberFormat="0" applyBorder="0" applyAlignment="0" applyProtection="0"/>
    <xf numFmtId="195" fontId="258" fillId="33" borderId="0" applyNumberFormat="0" applyBorder="0" applyAlignment="0" applyProtection="0"/>
    <xf numFmtId="278" fontId="45" fillId="15" borderId="0" applyNumberFormat="0" applyBorder="0" applyAlignment="0" applyProtection="0"/>
    <xf numFmtId="0" fontId="258" fillId="33" borderId="0" applyNumberFormat="0" applyBorder="0" applyAlignment="0" applyProtection="0"/>
    <xf numFmtId="0" fontId="45" fillId="15" borderId="0" applyNumberFormat="0" applyBorder="0" applyAlignment="0" applyProtection="0"/>
    <xf numFmtId="0" fontId="334" fillId="161" borderId="0" applyNumberFormat="0" applyBorder="0" applyAlignment="0" applyProtection="0"/>
    <xf numFmtId="278" fontId="334" fillId="161" borderId="0" applyNumberFormat="0" applyBorder="0" applyAlignment="0" applyProtection="0"/>
    <xf numFmtId="0" fontId="45" fillId="15" borderId="0" applyNumberFormat="0" applyBorder="0" applyAlignment="0" applyProtection="0"/>
    <xf numFmtId="278" fontId="45" fillId="15" borderId="0" applyNumberFormat="0" applyBorder="0" applyAlignment="0" applyProtection="0"/>
    <xf numFmtId="278" fontId="163" fillId="25" borderId="0" applyNumberFormat="0" applyBorder="0" applyAlignment="0" applyProtection="0"/>
    <xf numFmtId="0" fontId="258" fillId="33" borderId="0" applyNumberFormat="0" applyBorder="0" applyAlignment="0" applyProtection="0"/>
    <xf numFmtId="0" fontId="163" fillId="25" borderId="0" applyNumberFormat="0" applyBorder="0" applyAlignment="0" applyProtection="0"/>
    <xf numFmtId="0" fontId="334" fillId="161" borderId="0" applyNumberFormat="0" applyBorder="0" applyAlignment="0" applyProtection="0"/>
    <xf numFmtId="278" fontId="334" fillId="161" borderId="0" applyNumberFormat="0" applyBorder="0" applyAlignment="0" applyProtection="0"/>
    <xf numFmtId="278" fontId="163" fillId="25" borderId="0" applyNumberFormat="0" applyBorder="0" applyAlignment="0" applyProtection="0"/>
    <xf numFmtId="195" fontId="163" fillId="25" borderId="0" applyNumberFormat="0" applyBorder="0" applyAlignment="0" applyProtection="0"/>
    <xf numFmtId="278" fontId="334" fillId="161" borderId="0" applyNumberFormat="0" applyBorder="0" applyAlignment="0" applyProtection="0"/>
    <xf numFmtId="0" fontId="334" fillId="161" borderId="0" applyNumberFormat="0" applyBorder="0" applyAlignment="0" applyProtection="0"/>
    <xf numFmtId="0" fontId="258" fillId="33" borderId="0" applyNumberFormat="0" applyBorder="0" applyAlignment="0" applyProtection="0"/>
    <xf numFmtId="278" fontId="334" fillId="161" borderId="0" applyNumberFormat="0" applyBorder="0" applyAlignment="0" applyProtection="0"/>
    <xf numFmtId="0" fontId="334" fillId="161" borderId="0" applyNumberFormat="0" applyBorder="0" applyAlignment="0" applyProtection="0"/>
    <xf numFmtId="0" fontId="163" fillId="25" borderId="0" applyNumberFormat="0" applyBorder="0" applyAlignment="0" applyProtection="0"/>
    <xf numFmtId="0" fontId="258" fillId="33" borderId="0" applyNumberFormat="0" applyBorder="0" applyAlignment="0" applyProtection="0"/>
    <xf numFmtId="278" fontId="334" fillId="161" borderId="0" applyNumberFormat="0" applyBorder="0" applyAlignment="0" applyProtection="0"/>
    <xf numFmtId="0" fontId="334" fillId="161" borderId="0" applyNumberFormat="0" applyBorder="0" applyAlignment="0" applyProtection="0"/>
    <xf numFmtId="0" fontId="334" fillId="161" borderId="0" applyNumberFormat="0" applyBorder="0" applyAlignment="0" applyProtection="0"/>
    <xf numFmtId="278" fontId="334" fillId="161" borderId="0" applyNumberFormat="0" applyBorder="0" applyAlignment="0" applyProtection="0"/>
    <xf numFmtId="0" fontId="96" fillId="19" borderId="4" applyNumberFormat="0" applyAlignment="0" applyProtection="0"/>
    <xf numFmtId="278" fontId="96" fillId="19" borderId="4" applyNumberFormat="0" applyAlignment="0" applyProtection="0"/>
    <xf numFmtId="278" fontId="47" fillId="19" borderId="4" applyNumberFormat="0" applyAlignment="0" applyProtection="0"/>
    <xf numFmtId="195" fontId="47" fillId="19" borderId="4" applyNumberFormat="0" applyAlignment="0" applyProtection="0"/>
    <xf numFmtId="0" fontId="47" fillId="19" borderId="4" applyNumberFormat="0" applyAlignment="0" applyProtection="0"/>
    <xf numFmtId="0" fontId="343" fillId="163" borderId="101" applyNumberFormat="0" applyAlignment="0" applyProtection="0"/>
    <xf numFmtId="0" fontId="47" fillId="19" borderId="4" applyNumberFormat="0" applyAlignment="0" applyProtection="0"/>
    <xf numFmtId="0" fontId="168" fillId="34" borderId="65" applyNumberFormat="0" applyAlignment="0" applyProtection="0"/>
    <xf numFmtId="0" fontId="343" fillId="163" borderId="101" applyNumberForma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175" fontId="12" fillId="0" borderId="0" applyFont="0" applyFill="0" applyBorder="0" applyAlignment="0" applyProtection="0"/>
    <xf numFmtId="0" fontId="46" fillId="18" borderId="4" applyNumberFormat="0" applyAlignment="0" applyProtection="0"/>
    <xf numFmtId="0" fontId="259" fillId="110" borderId="65" applyNumberFormat="0" applyAlignment="0" applyProtection="0"/>
    <xf numFmtId="278" fontId="259" fillId="110" borderId="65" applyNumberFormat="0" applyAlignment="0" applyProtection="0"/>
    <xf numFmtId="278" fontId="259" fillId="110" borderId="65" applyNumberFormat="0" applyAlignment="0" applyProtection="0"/>
    <xf numFmtId="0" fontId="344" fillId="164" borderId="101" applyNumberFormat="0" applyAlignment="0" applyProtection="0"/>
    <xf numFmtId="278" fontId="53" fillId="18" borderId="4" applyNumberFormat="0" applyAlignment="0" applyProtection="0"/>
    <xf numFmtId="0" fontId="53" fillId="18" borderId="4" applyNumberFormat="0" applyAlignment="0" applyProtection="0"/>
    <xf numFmtId="278" fontId="164" fillId="72" borderId="4" applyNumberFormat="0" applyAlignment="0" applyProtection="0"/>
    <xf numFmtId="195" fontId="164" fillId="72" borderId="4" applyNumberFormat="0" applyAlignment="0" applyProtection="0"/>
    <xf numFmtId="0" fontId="53" fillId="18" borderId="4" applyNumberFormat="0" applyAlignment="0" applyProtection="0"/>
    <xf numFmtId="0" fontId="164" fillId="72" borderId="4" applyNumberFormat="0" applyAlignment="0" applyProtection="0"/>
    <xf numFmtId="0" fontId="164" fillId="72" borderId="4" applyNumberFormat="0" applyAlignment="0" applyProtection="0"/>
    <xf numFmtId="0" fontId="53" fillId="18" borderId="4" applyNumberFormat="0" applyAlignment="0" applyProtection="0"/>
    <xf numFmtId="278" fontId="53" fillId="18" borderId="4" applyNumberFormat="0" applyAlignment="0" applyProtection="0"/>
    <xf numFmtId="278" fontId="259" fillId="110" borderId="65" applyNumberFormat="0" applyAlignment="0" applyProtection="0"/>
    <xf numFmtId="0" fontId="164" fillId="72" borderId="4" applyNumberFormat="0" applyAlignment="0" applyProtection="0"/>
    <xf numFmtId="195" fontId="259" fillId="110" borderId="65" applyNumberFormat="0" applyAlignment="0" applyProtection="0"/>
    <xf numFmtId="278" fontId="53" fillId="18" borderId="4" applyNumberFormat="0" applyAlignment="0" applyProtection="0"/>
    <xf numFmtId="0" fontId="259" fillId="110" borderId="65" applyNumberFormat="0" applyAlignment="0" applyProtection="0"/>
    <xf numFmtId="0" fontId="53" fillId="18" borderId="4" applyNumberFormat="0" applyAlignment="0" applyProtection="0"/>
    <xf numFmtId="0" fontId="53" fillId="18" borderId="4" applyNumberFormat="0" applyAlignment="0" applyProtection="0"/>
    <xf numFmtId="278" fontId="53" fillId="18" borderId="4" applyNumberFormat="0" applyAlignment="0" applyProtection="0"/>
    <xf numFmtId="0" fontId="259" fillId="110" borderId="65" applyNumberFormat="0" applyAlignment="0" applyProtection="0"/>
    <xf numFmtId="278" fontId="164" fillId="72" borderId="4" applyNumberFormat="0" applyAlignment="0" applyProtection="0"/>
    <xf numFmtId="0" fontId="259" fillId="110" borderId="65" applyNumberFormat="0" applyAlignment="0" applyProtection="0"/>
    <xf numFmtId="0" fontId="164" fillId="72" borderId="4" applyNumberFormat="0" applyAlignment="0" applyProtection="0"/>
    <xf numFmtId="0" fontId="164" fillId="122" borderId="4" applyNumberFormat="0" applyAlignment="0" applyProtection="0"/>
    <xf numFmtId="0" fontId="259" fillId="110" borderId="65" applyNumberFormat="0" applyAlignment="0" applyProtection="0"/>
    <xf numFmtId="278" fontId="259" fillId="110" borderId="65" applyNumberFormat="0" applyAlignment="0" applyProtection="0"/>
    <xf numFmtId="278" fontId="164" fillId="72" borderId="4" applyNumberFormat="0" applyAlignment="0" applyProtection="0"/>
    <xf numFmtId="0" fontId="164" fillId="72" borderId="4" applyNumberFormat="0" applyAlignment="0" applyProtection="0"/>
    <xf numFmtId="195" fontId="164" fillId="72" borderId="4" applyNumberFormat="0" applyAlignment="0" applyProtection="0"/>
    <xf numFmtId="278" fontId="259" fillId="110" borderId="65" applyNumberFormat="0" applyAlignment="0" applyProtection="0"/>
    <xf numFmtId="0" fontId="259" fillId="110" borderId="65" applyNumberFormat="0" applyAlignment="0" applyProtection="0"/>
    <xf numFmtId="0" fontId="259" fillId="110" borderId="65" applyNumberFormat="0" applyAlignment="0" applyProtection="0"/>
    <xf numFmtId="278" fontId="259" fillId="110" borderId="65" applyNumberFormat="0" applyAlignment="0" applyProtection="0"/>
    <xf numFmtId="0" fontId="259" fillId="110" borderId="65" applyNumberFormat="0" applyAlignment="0" applyProtection="0"/>
    <xf numFmtId="0" fontId="164" fillId="72" borderId="4" applyNumberFormat="0" applyAlignment="0" applyProtection="0"/>
    <xf numFmtId="0" fontId="259" fillId="110" borderId="65" applyNumberFormat="0" applyAlignment="0" applyProtection="0"/>
    <xf numFmtId="278" fontId="259" fillId="110" borderId="65" applyNumberFormat="0" applyAlignment="0" applyProtection="0"/>
    <xf numFmtId="0" fontId="259" fillId="110" borderId="65" applyNumberFormat="0" applyAlignment="0" applyProtection="0"/>
    <xf numFmtId="278" fontId="259" fillId="110" borderId="65" applyNumberFormat="0" applyAlignment="0" applyProtection="0"/>
    <xf numFmtId="0" fontId="62" fillId="101" borderId="9" applyNumberFormat="0" applyAlignment="0" applyProtection="0"/>
    <xf numFmtId="278" fontId="62" fillId="101" borderId="9" applyNumberFormat="0" applyAlignment="0" applyProtection="0"/>
    <xf numFmtId="278" fontId="62" fillId="101" borderId="9" applyNumberFormat="0" applyAlignment="0" applyProtection="0"/>
    <xf numFmtId="0" fontId="328" fillId="165" borderId="104" applyNumberFormat="0" applyAlignment="0" applyProtection="0"/>
    <xf numFmtId="278" fontId="55" fillId="39" borderId="9" applyNumberFormat="0" applyAlignment="0" applyProtection="0"/>
    <xf numFmtId="278" fontId="62" fillId="26" borderId="9" applyNumberFormat="0" applyAlignment="0" applyProtection="0"/>
    <xf numFmtId="195" fontId="62" fillId="26" borderId="9" applyNumberFormat="0" applyAlignment="0" applyProtection="0"/>
    <xf numFmtId="0" fontId="62" fillId="26" borderId="9" applyNumberFormat="0" applyAlignment="0" applyProtection="0"/>
    <xf numFmtId="0" fontId="55" fillId="39" borderId="9" applyNumberFormat="0" applyAlignment="0" applyProtection="0"/>
    <xf numFmtId="278" fontId="55" fillId="39" borderId="9" applyNumberFormat="0" applyAlignment="0" applyProtection="0"/>
    <xf numFmtId="278" fontId="62" fillId="101" borderId="9" applyNumberFormat="0" applyAlignment="0" applyProtection="0"/>
    <xf numFmtId="195" fontId="62" fillId="101" borderId="9" applyNumberFormat="0" applyAlignment="0" applyProtection="0"/>
    <xf numFmtId="0" fontId="55" fillId="39" borderId="9" applyNumberFormat="0" applyAlignment="0" applyProtection="0"/>
    <xf numFmtId="0" fontId="55" fillId="39" borderId="9" applyNumberFormat="0" applyAlignment="0" applyProtection="0"/>
    <xf numFmtId="278" fontId="55" fillId="39" borderId="9" applyNumberFormat="0" applyAlignment="0" applyProtection="0"/>
    <xf numFmtId="278" fontId="62" fillId="26" borderId="9" applyNumberFormat="0" applyAlignment="0" applyProtection="0"/>
    <xf numFmtId="0" fontId="62" fillId="101" borderId="9" applyNumberFormat="0" applyAlignment="0" applyProtection="0"/>
    <xf numFmtId="0" fontId="62" fillId="26" borderId="9" applyNumberFormat="0" applyAlignment="0" applyProtection="0"/>
    <xf numFmtId="0" fontId="62" fillId="101" borderId="9" applyNumberFormat="0" applyAlignment="0" applyProtection="0"/>
    <xf numFmtId="278" fontId="62" fillId="101" borderId="9" applyNumberFormat="0" applyAlignment="0" applyProtection="0"/>
    <xf numFmtId="278" fontId="62" fillId="26" borderId="9" applyNumberFormat="0" applyAlignment="0" applyProtection="0"/>
    <xf numFmtId="195" fontId="62" fillId="26" borderId="9" applyNumberFormat="0" applyAlignment="0" applyProtection="0"/>
    <xf numFmtId="278" fontId="62" fillId="101" borderId="9" applyNumberFormat="0" applyAlignment="0" applyProtection="0"/>
    <xf numFmtId="0" fontId="62" fillId="101" borderId="9" applyNumberFormat="0" applyAlignment="0" applyProtection="0"/>
    <xf numFmtId="278" fontId="62" fillId="101" borderId="9" applyNumberFormat="0" applyAlignment="0" applyProtection="0"/>
    <xf numFmtId="0" fontId="62" fillId="101" borderId="9" applyNumberFormat="0" applyAlignment="0" applyProtection="0"/>
    <xf numFmtId="0" fontId="62" fillId="26" borderId="9" applyNumberFormat="0" applyAlignment="0" applyProtection="0"/>
    <xf numFmtId="0" fontId="62" fillId="101" borderId="9" applyNumberFormat="0" applyAlignment="0" applyProtection="0"/>
    <xf numFmtId="278" fontId="62" fillId="101" borderId="9" applyNumberFormat="0" applyAlignment="0" applyProtection="0"/>
    <xf numFmtId="0" fontId="62" fillId="101" borderId="9" applyNumberFormat="0" applyAlignment="0" applyProtection="0"/>
    <xf numFmtId="278" fontId="62" fillId="101" borderId="9" applyNumberFormat="0" applyAlignment="0" applyProtection="0"/>
    <xf numFmtId="0" fontId="146" fillId="0" borderId="0" applyNumberFormat="0" applyFill="0" applyBorder="0" applyAlignment="0" applyProtection="0"/>
    <xf numFmtId="278" fontId="146" fillId="0" borderId="0" applyNumberFormat="0" applyFill="0" applyBorder="0" applyAlignment="0" applyProtection="0"/>
    <xf numFmtId="278" fontId="170" fillId="0" borderId="0" applyNumberFormat="0" applyFill="0" applyBorder="0" applyAlignment="0" applyProtection="0"/>
    <xf numFmtId="195" fontId="170" fillId="0" borderId="0" applyNumberFormat="0" applyFill="0" applyBorder="0" applyAlignment="0" applyProtection="0"/>
    <xf numFmtId="278" fontId="170" fillId="0" borderId="0" applyNumberFormat="0" applyFill="0" applyBorder="0" applyAlignment="0" applyProtection="0"/>
    <xf numFmtId="291" fontId="345" fillId="0" borderId="0">
      <protection locked="0"/>
    </xf>
    <xf numFmtId="278" fontId="205" fillId="0" borderId="26" applyNumberFormat="0" applyFill="0" applyAlignment="0" applyProtection="0"/>
    <xf numFmtId="195" fontId="205" fillId="0" borderId="26" applyNumberFormat="0" applyFill="0" applyAlignment="0" applyProtection="0"/>
    <xf numFmtId="278" fontId="205" fillId="0" borderId="26" applyNumberFormat="0" applyFill="0" applyAlignment="0" applyProtection="0"/>
    <xf numFmtId="0" fontId="346" fillId="0" borderId="98" applyNumberFormat="0" applyFill="0" applyAlignment="0" applyProtection="0"/>
    <xf numFmtId="0" fontId="12" fillId="33" borderId="16" applyNumberFormat="0" applyFont="0" applyAlignment="0" applyProtection="0"/>
    <xf numFmtId="0" fontId="346" fillId="0" borderId="98" applyNumberFormat="0" applyFill="0" applyAlignment="0" applyProtection="0"/>
    <xf numFmtId="291" fontId="345" fillId="0" borderId="0">
      <protection locked="0"/>
    </xf>
    <xf numFmtId="278" fontId="206" fillId="0" borderId="27" applyNumberFormat="0" applyFill="0" applyAlignment="0" applyProtection="0"/>
    <xf numFmtId="195" fontId="206" fillId="0" borderId="27" applyNumberFormat="0" applyFill="0" applyAlignment="0" applyProtection="0"/>
    <xf numFmtId="278" fontId="206" fillId="0" borderId="27" applyNumberFormat="0" applyFill="0" applyAlignment="0" applyProtection="0"/>
    <xf numFmtId="0" fontId="347" fillId="0" borderId="99" applyNumberFormat="0" applyFill="0" applyAlignment="0" applyProtection="0"/>
    <xf numFmtId="0" fontId="166" fillId="0" borderId="70" applyNumberFormat="0" applyFill="0" applyAlignment="0" applyProtection="0"/>
    <xf numFmtId="0" fontId="347" fillId="0" borderId="99" applyNumberFormat="0" applyFill="0" applyAlignment="0" applyProtection="0"/>
    <xf numFmtId="0" fontId="100" fillId="0" borderId="28" applyNumberFormat="0" applyFill="0" applyAlignment="0" applyProtection="0"/>
    <xf numFmtId="278" fontId="100" fillId="0" borderId="28" applyNumberFormat="0" applyFill="0" applyAlignment="0" applyProtection="0"/>
    <xf numFmtId="278" fontId="207" fillId="0" borderId="28" applyNumberFormat="0" applyFill="0" applyAlignment="0" applyProtection="0"/>
    <xf numFmtId="195" fontId="207" fillId="0" borderId="28" applyNumberFormat="0" applyFill="0" applyAlignment="0" applyProtection="0"/>
    <xf numFmtId="278" fontId="207" fillId="0" borderId="28" applyNumberFormat="0" applyFill="0" applyAlignment="0" applyProtection="0"/>
    <xf numFmtId="0" fontId="348" fillId="0" borderId="100" applyNumberFormat="0" applyFill="0" applyAlignment="0" applyProtection="0"/>
    <xf numFmtId="0" fontId="167" fillId="0" borderId="75" applyNumberFormat="0" applyFill="0" applyAlignment="0" applyProtection="0"/>
    <xf numFmtId="0" fontId="348" fillId="0" borderId="100" applyNumberFormat="0" applyFill="0" applyAlignment="0" applyProtection="0"/>
    <xf numFmtId="0" fontId="100" fillId="0" borderId="0" applyNumberFormat="0" applyFill="0" applyBorder="0" applyAlignment="0" applyProtection="0"/>
    <xf numFmtId="278" fontId="100" fillId="0" borderId="0" applyNumberFormat="0" applyFill="0" applyBorder="0" applyAlignment="0" applyProtection="0"/>
    <xf numFmtId="278" fontId="207" fillId="0" borderId="0" applyNumberFormat="0" applyFill="0" applyBorder="0" applyAlignment="0" applyProtection="0"/>
    <xf numFmtId="195" fontId="207" fillId="0" borderId="0" applyNumberFormat="0" applyFill="0" applyBorder="0" applyAlignment="0" applyProtection="0"/>
    <xf numFmtId="278" fontId="207"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215" fontId="174"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278" fontId="216" fillId="0" borderId="0"/>
    <xf numFmtId="278" fontId="278" fillId="0" borderId="0"/>
    <xf numFmtId="291" fontId="349" fillId="0" borderId="0">
      <protection locked="0"/>
    </xf>
    <xf numFmtId="0" fontId="178" fillId="0" borderId="0"/>
    <xf numFmtId="278" fontId="178" fillId="0" borderId="0"/>
    <xf numFmtId="278" fontId="178" fillId="0" borderId="0"/>
    <xf numFmtId="195" fontId="178" fillId="0" borderId="0"/>
    <xf numFmtId="278" fontId="178" fillId="0" borderId="0"/>
    <xf numFmtId="0" fontId="178" fillId="0" borderId="0"/>
    <xf numFmtId="278" fontId="61" fillId="3" borderId="13">
      <alignment horizontal="center" vertical="center"/>
    </xf>
    <xf numFmtId="0" fontId="61" fillId="3" borderId="13">
      <alignment horizontal="center" vertical="center"/>
    </xf>
    <xf numFmtId="225" fontId="211" fillId="0" borderId="48" applyFill="0" applyProtection="0"/>
    <xf numFmtId="278" fontId="212" fillId="3" borderId="0">
      <alignment vertical="center" wrapText="1"/>
    </xf>
    <xf numFmtId="37" fontId="215" fillId="3" borderId="1" applyFill="0" applyBorder="0" applyProtection="0"/>
    <xf numFmtId="291" fontId="349" fillId="0" borderId="0">
      <protection locked="0"/>
    </xf>
    <xf numFmtId="193" fontId="12" fillId="0" borderId="0" applyFont="0" applyFill="0" applyBorder="0" applyAlignment="0" applyProtection="0"/>
    <xf numFmtId="0" fontId="216" fillId="0" borderId="14"/>
    <xf numFmtId="278" fontId="12" fillId="0" borderId="0" applyNumberFormat="0" applyFont="0" applyFill="0" applyBorder="0" applyAlignment="0" applyProtection="0"/>
    <xf numFmtId="278" fontId="12" fillId="0" borderId="0" applyNumberFormat="0" applyFont="0" applyFill="0" applyBorder="0" applyAlignment="0" applyProtection="0"/>
    <xf numFmtId="278" fontId="12" fillId="0" borderId="0" applyNumberFormat="0" applyFont="0" applyFill="0" applyBorder="0" applyAlignment="0" applyProtection="0"/>
    <xf numFmtId="278" fontId="12" fillId="0" borderId="0" applyNumberFormat="0" applyFont="0" applyFill="0" applyBorder="0" applyAlignment="0" applyProtection="0"/>
    <xf numFmtId="278" fontId="12" fillId="0" borderId="0" applyNumberFormat="0" applyFont="0" applyFill="0" applyBorder="0" applyAlignment="0" applyProtection="0"/>
    <xf numFmtId="278" fontId="12" fillId="0" borderId="0" applyNumberFormat="0" applyFont="0" applyFill="0" applyBorder="0" applyAlignment="0" applyProtection="0"/>
    <xf numFmtId="278" fontId="157" fillId="2" borderId="0" applyFill="0"/>
    <xf numFmtId="278" fontId="157" fillId="2" borderId="0" applyFill="0"/>
    <xf numFmtId="15" fontId="27" fillId="0" borderId="0">
      <alignment horizontal="right" vertical="center"/>
    </xf>
    <xf numFmtId="0" fontId="237" fillId="0" borderId="0">
      <protection locked="0"/>
    </xf>
    <xf numFmtId="278" fontId="237" fillId="0" borderId="0">
      <protection locked="0"/>
    </xf>
    <xf numFmtId="15" fontId="27" fillId="0" borderId="0">
      <alignment horizontal="right" vertical="center"/>
    </xf>
    <xf numFmtId="15" fontId="27" fillId="0" borderId="0">
      <alignment horizontal="right" vertical="center"/>
    </xf>
    <xf numFmtId="15" fontId="27" fillId="0" borderId="0">
      <alignment horizontal="right" vertical="center"/>
    </xf>
    <xf numFmtId="15" fontId="27" fillId="0" borderId="0">
      <alignment horizontal="right" vertical="center"/>
    </xf>
    <xf numFmtId="15" fontId="27" fillId="0" borderId="0">
      <alignment horizontal="right" vertical="center"/>
    </xf>
    <xf numFmtId="0" fontId="65" fillId="33" borderId="65" applyNumberFormat="0" applyFont="0" applyAlignment="0" applyProtection="0"/>
    <xf numFmtId="15" fontId="27" fillId="0" borderId="0">
      <alignment horizontal="right" vertical="center"/>
    </xf>
    <xf numFmtId="15" fontId="27" fillId="0" borderId="0">
      <alignment horizontal="right" vertical="center"/>
    </xf>
    <xf numFmtId="15" fontId="27" fillId="0" borderId="0">
      <alignment horizontal="right" vertical="center"/>
    </xf>
    <xf numFmtId="15" fontId="27" fillId="0" borderId="0">
      <alignment horizontal="right" vertical="center"/>
    </xf>
    <xf numFmtId="15" fontId="27" fillId="0" borderId="0">
      <alignment horizontal="right" vertical="center"/>
    </xf>
    <xf numFmtId="15" fontId="217" fillId="0" borderId="61" applyFont="0" applyFill="0" applyBorder="0" applyAlignment="0">
      <alignment horizontal="centerContinuous"/>
    </xf>
    <xf numFmtId="228" fontId="217" fillId="0" borderId="61" applyFont="0" applyFill="0" applyBorder="0" applyAlignment="0">
      <alignment horizontal="centerContinuous"/>
    </xf>
    <xf numFmtId="8" fontId="67" fillId="0" borderId="0" applyFont="0" applyFill="0" applyBorder="0" applyAlignment="0" applyProtection="0"/>
    <xf numFmtId="253" fontId="36" fillId="0" borderId="0" applyFont="0" applyFill="0" applyBorder="0" applyAlignment="0" applyProtection="0"/>
    <xf numFmtId="259" fontId="279" fillId="0" borderId="0" applyFont="0" applyFill="0" applyBorder="0" applyAlignment="0" applyProtection="0"/>
    <xf numFmtId="42" fontId="67" fillId="0" borderId="0" applyFont="0" applyFill="0" applyBorder="0" applyAlignment="0" applyProtection="0"/>
    <xf numFmtId="254" fontId="36" fillId="0" borderId="0" applyFont="0" applyFill="0" applyBorder="0" applyAlignment="0" applyProtection="0"/>
    <xf numFmtId="260" fontId="279" fillId="0" borderId="0" applyFont="0" applyFill="0" applyBorder="0" applyAlignment="0" applyProtection="0"/>
    <xf numFmtId="227" fontId="211" fillId="0" borderId="48" applyFill="0" applyProtection="0"/>
    <xf numFmtId="278" fontId="81" fillId="48" borderId="0" applyNumberFormat="0" applyBorder="0" applyAlignment="0" applyProtection="0"/>
    <xf numFmtId="278" fontId="81" fillId="48" borderId="0" applyNumberFormat="0" applyBorder="0" applyAlignment="0" applyProtection="0"/>
    <xf numFmtId="278" fontId="81" fillId="48" borderId="0" applyNumberFormat="0" applyBorder="0" applyAlignment="0" applyProtection="0"/>
    <xf numFmtId="195" fontId="55" fillId="39" borderId="9" applyNumberFormat="0" applyAlignment="0" applyProtection="0"/>
    <xf numFmtId="0" fontId="328" fillId="165" borderId="104" applyNumberFormat="0" applyAlignment="0" applyProtection="0"/>
    <xf numFmtId="195" fontId="69" fillId="42" borderId="0" applyNumberFormat="0" applyBorder="0" applyAlignment="0" applyProtection="0"/>
    <xf numFmtId="278" fontId="69" fillId="42" borderId="0" applyNumberFormat="0" applyBorder="0" applyAlignment="0" applyProtection="0"/>
    <xf numFmtId="278" fontId="69" fillId="42" borderId="0" applyNumberFormat="0" applyBorder="0" applyAlignment="0" applyProtection="0"/>
    <xf numFmtId="0" fontId="69" fillId="111" borderId="0" applyNumberFormat="0" applyBorder="0" applyAlignment="0" applyProtection="0"/>
    <xf numFmtId="0" fontId="69" fillId="42" borderId="0" applyNumberFormat="0" applyBorder="0" applyAlignment="0" applyProtection="0"/>
    <xf numFmtId="195" fontId="69" fillId="111" borderId="0" applyNumberFormat="0" applyBorder="0" applyAlignment="0" applyProtection="0"/>
    <xf numFmtId="278" fontId="69" fillId="111" borderId="0" applyNumberFormat="0" applyBorder="0" applyAlignment="0" applyProtection="0"/>
    <xf numFmtId="278" fontId="69" fillId="111" borderId="0" applyNumberFormat="0" applyBorder="0" applyAlignment="0" applyProtection="0"/>
    <xf numFmtId="0" fontId="69" fillId="111" borderId="0" applyNumberFormat="0" applyBorder="0" applyAlignment="0" applyProtection="0"/>
    <xf numFmtId="0" fontId="69" fillId="111" borderId="0" applyNumberFormat="0" applyBorder="0" applyAlignment="0" applyProtection="0"/>
    <xf numFmtId="278" fontId="69" fillId="111" borderId="0" applyNumberFormat="0" applyBorder="0" applyAlignment="0" applyProtection="0"/>
    <xf numFmtId="278" fontId="69" fillId="42" borderId="0" applyNumberFormat="0" applyBorder="0" applyAlignment="0" applyProtection="0"/>
    <xf numFmtId="0" fontId="69" fillId="42" borderId="0" applyNumberFormat="0" applyBorder="0" applyAlignment="0" applyProtection="0"/>
    <xf numFmtId="0" fontId="69" fillId="111" borderId="0" applyNumberFormat="0" applyBorder="0" applyAlignment="0" applyProtection="0"/>
    <xf numFmtId="278" fontId="69" fillId="111" borderId="0" applyNumberFormat="0" applyBorder="0" applyAlignment="0" applyProtection="0"/>
    <xf numFmtId="278" fontId="69" fillId="42" borderId="0" applyNumberFormat="0" applyBorder="0" applyAlignment="0" applyProtection="0"/>
    <xf numFmtId="195" fontId="69" fillId="42" borderId="0" applyNumberFormat="0" applyBorder="0" applyAlignment="0" applyProtection="0"/>
    <xf numFmtId="278" fontId="69" fillId="111" borderId="0" applyNumberFormat="0" applyBorder="0" applyAlignment="0" applyProtection="0"/>
    <xf numFmtId="195" fontId="69" fillId="43" borderId="0" applyNumberFormat="0" applyBorder="0" applyAlignment="0" applyProtection="0"/>
    <xf numFmtId="278" fontId="69" fillId="43" borderId="0" applyNumberFormat="0" applyBorder="0" applyAlignment="0" applyProtection="0"/>
    <xf numFmtId="278" fontId="69" fillId="43" borderId="0" applyNumberFormat="0" applyBorder="0" applyAlignment="0" applyProtection="0"/>
    <xf numFmtId="0" fontId="69" fillId="112" borderId="0" applyNumberFormat="0" applyBorder="0" applyAlignment="0" applyProtection="0"/>
    <xf numFmtId="0" fontId="69" fillId="43" borderId="0" applyNumberFormat="0" applyBorder="0" applyAlignment="0" applyProtection="0"/>
    <xf numFmtId="195" fontId="69" fillId="112" borderId="0" applyNumberFormat="0" applyBorder="0" applyAlignment="0" applyProtection="0"/>
    <xf numFmtId="278" fontId="69" fillId="112" borderId="0" applyNumberFormat="0" applyBorder="0" applyAlignment="0" applyProtection="0"/>
    <xf numFmtId="278" fontId="69" fillId="112" borderId="0" applyNumberFormat="0" applyBorder="0" applyAlignment="0" applyProtection="0"/>
    <xf numFmtId="0" fontId="69" fillId="112" borderId="0" applyNumberFormat="0" applyBorder="0" applyAlignment="0" applyProtection="0"/>
    <xf numFmtId="0" fontId="69" fillId="112" borderId="0" applyNumberFormat="0" applyBorder="0" applyAlignment="0" applyProtection="0"/>
    <xf numFmtId="278" fontId="69" fillId="112" borderId="0" applyNumberFormat="0" applyBorder="0" applyAlignment="0" applyProtection="0"/>
    <xf numFmtId="278" fontId="69" fillId="43" borderId="0" applyNumberFormat="0" applyBorder="0" applyAlignment="0" applyProtection="0"/>
    <xf numFmtId="0" fontId="69" fillId="43" borderId="0" applyNumberFormat="0" applyBorder="0" applyAlignment="0" applyProtection="0"/>
    <xf numFmtId="0" fontId="69" fillId="112" borderId="0" applyNumberFormat="0" applyBorder="0" applyAlignment="0" applyProtection="0"/>
    <xf numFmtId="278" fontId="69" fillId="112" borderId="0" applyNumberFormat="0" applyBorder="0" applyAlignment="0" applyProtection="0"/>
    <xf numFmtId="278" fontId="69" fillId="43" borderId="0" applyNumberFormat="0" applyBorder="0" applyAlignment="0" applyProtection="0"/>
    <xf numFmtId="195" fontId="69" fillId="43" borderId="0" applyNumberFormat="0" applyBorder="0" applyAlignment="0" applyProtection="0"/>
    <xf numFmtId="278" fontId="69" fillId="112" borderId="0" applyNumberFormat="0" applyBorder="0" applyAlignment="0" applyProtection="0"/>
    <xf numFmtId="278" fontId="69" fillId="44" borderId="0" applyNumberFormat="0" applyBorder="0" applyAlignment="0" applyProtection="0"/>
    <xf numFmtId="195" fontId="69" fillId="44" borderId="0" applyNumberFormat="0" applyBorder="0" applyAlignment="0" applyProtection="0"/>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278" fontId="12" fillId="0" borderId="0" applyFont="0" applyFill="0" applyBorder="0" applyAlignment="0" applyProtection="0"/>
    <xf numFmtId="214"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214"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195" fontId="12" fillId="0" borderId="0" applyFont="0" applyFill="0" applyBorder="0" applyAlignment="0" applyProtection="0"/>
    <xf numFmtId="278" fontId="12" fillId="0" borderId="0" applyFont="0" applyFill="0" applyBorder="0" applyAlignment="0" applyProtection="0"/>
    <xf numFmtId="278" fontId="12" fillId="0" borderId="0" applyFont="0" applyFill="0" applyBorder="0" applyAlignment="0" applyProtection="0"/>
    <xf numFmtId="195" fontId="67" fillId="0" borderId="0" applyFont="0" applyFill="0" applyBorder="0" applyAlignment="0" applyProtection="0"/>
    <xf numFmtId="278" fontId="12" fillId="0" borderId="0" applyFont="0" applyFill="0" applyBorder="0" applyAlignment="0" applyProtection="0"/>
    <xf numFmtId="0" fontId="12" fillId="0" borderId="0"/>
    <xf numFmtId="278" fontId="12" fillId="0" borderId="0"/>
    <xf numFmtId="278" fontId="12" fillId="0" borderId="0"/>
    <xf numFmtId="278" fontId="70" fillId="3" borderId="13">
      <alignment horizontal="center" vertical="center"/>
    </xf>
    <xf numFmtId="0" fontId="70" fillId="3" borderId="13">
      <alignment horizontal="center" vertical="center"/>
    </xf>
    <xf numFmtId="278" fontId="70" fillId="3" borderId="13">
      <alignment horizontal="center" vertical="center"/>
    </xf>
    <xf numFmtId="0" fontId="70" fillId="3" borderId="13">
      <alignment horizontal="center" vertical="center"/>
    </xf>
    <xf numFmtId="278" fontId="70" fillId="3" borderId="13">
      <alignment horizontal="center" vertical="center"/>
    </xf>
    <xf numFmtId="0" fontId="70" fillId="3" borderId="13">
      <alignment horizontal="center" vertical="center"/>
    </xf>
    <xf numFmtId="278" fontId="70" fillId="3" borderId="13">
      <alignment horizontal="center" vertical="center"/>
    </xf>
    <xf numFmtId="0" fontId="70" fillId="3" borderId="13">
      <alignment horizontal="center" vertical="center"/>
    </xf>
    <xf numFmtId="278" fontId="70" fillId="3" borderId="13">
      <alignment horizontal="center" vertical="center"/>
    </xf>
    <xf numFmtId="0" fontId="70" fillId="3" borderId="13">
      <alignment horizontal="center" vertical="center"/>
    </xf>
    <xf numFmtId="278" fontId="71" fillId="37" borderId="13">
      <alignment horizontal="center"/>
    </xf>
    <xf numFmtId="0" fontId="71" fillId="37" borderId="13">
      <alignment horizontal="center"/>
    </xf>
    <xf numFmtId="278" fontId="72" fillId="38" borderId="13">
      <alignment horizontal="center" vertical="center"/>
    </xf>
    <xf numFmtId="0" fontId="72" fillId="38" borderId="13">
      <alignment horizontal="center" vertical="center"/>
    </xf>
    <xf numFmtId="278" fontId="72" fillId="38" borderId="13">
      <alignment horizontal="center" vertical="center"/>
    </xf>
    <xf numFmtId="0" fontId="72" fillId="38" borderId="13">
      <alignment horizontal="center" vertical="center"/>
    </xf>
    <xf numFmtId="278" fontId="73" fillId="38" borderId="13">
      <alignment horizontal="center" vertical="center"/>
    </xf>
    <xf numFmtId="0" fontId="73" fillId="38" borderId="13">
      <alignment horizontal="center" vertical="center"/>
    </xf>
    <xf numFmtId="278" fontId="74" fillId="47" borderId="17">
      <alignment horizontal="center" vertical="center"/>
    </xf>
    <xf numFmtId="0" fontId="74" fillId="47" borderId="17">
      <alignment horizontal="center" vertical="center"/>
    </xf>
    <xf numFmtId="0" fontId="350" fillId="0" borderId="0" applyNumberFormat="0" applyFill="0" applyBorder="0" applyAlignment="0" applyProtection="0"/>
    <xf numFmtId="278" fontId="75" fillId="0" borderId="0" applyNumberFormat="0" applyFill="0" applyBorder="0" applyAlignment="0" applyProtection="0"/>
    <xf numFmtId="278" fontId="75" fillId="0" borderId="0" applyNumberFormat="0" applyFill="0" applyBorder="0" applyAlignment="0" applyProtection="0"/>
    <xf numFmtId="278" fontId="311" fillId="0" borderId="0" applyNumberFormat="0" applyFill="0" applyBorder="0" applyAlignment="0" applyProtection="0"/>
    <xf numFmtId="0" fontId="311" fillId="0" borderId="0" applyNumberFormat="0" applyFill="0" applyBorder="0" applyAlignment="0" applyProtection="0"/>
    <xf numFmtId="278" fontId="75" fillId="0" borderId="0" applyNumberFormat="0" applyFill="0" applyBorder="0" applyAlignment="0" applyProtection="0"/>
    <xf numFmtId="0" fontId="75"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168" fontId="26" fillId="0" borderId="0" applyFont="0" applyFill="0" applyBorder="0" applyAlignment="0" applyProtection="0"/>
    <xf numFmtId="168" fontId="10" fillId="0" borderId="0" applyFont="0" applyFill="0" applyBorder="0" applyAlignment="0" applyProtection="0"/>
    <xf numFmtId="0" fontId="28" fillId="192" borderId="14" applyNumberFormat="0" applyAlignment="0" applyProtection="0"/>
    <xf numFmtId="0" fontId="28" fillId="192" borderId="14"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8" fontId="29" fillId="0" borderId="0" applyFont="0" applyFill="0" applyBorder="0" applyAlignment="0" applyProtection="0"/>
    <xf numFmtId="168" fontId="12" fillId="0" borderId="0" applyFont="0" applyFill="0" applyBorder="0" applyAlignment="0" applyProtection="0"/>
    <xf numFmtId="168" fontId="29" fillId="0" borderId="0" applyFont="0" applyFill="0" applyBorder="0" applyAlignment="0" applyProtection="0"/>
    <xf numFmtId="168" fontId="3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330" fillId="0" borderId="0" applyFont="0" applyFill="0" applyBorder="0" applyAlignment="0" applyProtection="0"/>
    <xf numFmtId="168" fontId="12" fillId="0" borderId="0" applyFont="0" applyFill="0" applyBorder="0" applyAlignment="0" applyProtection="0"/>
    <xf numFmtId="168" fontId="330" fillId="0" borderId="0" applyFont="0" applyFill="0" applyBorder="0" applyAlignment="0" applyProtection="0"/>
    <xf numFmtId="168" fontId="26"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330"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330" fillId="0" borderId="0" applyFont="0" applyFill="0" applyBorder="0" applyAlignment="0" applyProtection="0"/>
    <xf numFmtId="1" fontId="179" fillId="87" borderId="60" applyNumberFormat="0" applyBorder="0" applyAlignment="0">
      <alignment horizontal="centerContinuous" vertical="center"/>
      <protection locked="0"/>
    </xf>
    <xf numFmtId="1" fontId="179" fillId="87" borderId="60" applyNumberFormat="0" applyBorder="0" applyAlignment="0">
      <alignment horizontal="centerContinuous" vertical="center"/>
      <protection locked="0"/>
    </xf>
    <xf numFmtId="1" fontId="179" fillId="87" borderId="60" applyNumberFormat="0" applyBorder="0" applyAlignment="0">
      <alignment horizontal="centerContinuous" vertical="center"/>
      <protection locked="0"/>
    </xf>
    <xf numFmtId="1" fontId="179" fillId="87" borderId="60" applyNumberFormat="0" applyBorder="0" applyAlignment="0">
      <alignment horizontal="centerContinuous" vertical="center"/>
      <protection locked="0"/>
    </xf>
    <xf numFmtId="0" fontId="150" fillId="0" borderId="0" applyNumberFormat="0" applyFill="0" applyBorder="0" applyAlignment="0" applyProtection="0"/>
    <xf numFmtId="278" fontId="150" fillId="0" borderId="0" applyNumberFormat="0" applyFill="0" applyBorder="0" applyAlignment="0" applyProtection="0"/>
    <xf numFmtId="278" fontId="76" fillId="0" borderId="0" applyNumberFormat="0" applyFill="0" applyBorder="0" applyAlignment="0" applyProtection="0"/>
    <xf numFmtId="195" fontId="76" fillId="0" borderId="0" applyNumberFormat="0" applyFill="0" applyBorder="0" applyAlignment="0" applyProtection="0"/>
    <xf numFmtId="0" fontId="351" fillId="0" borderId="0" applyNumberFormat="0" applyFill="0" applyBorder="0" applyAlignment="0" applyProtection="0"/>
    <xf numFmtId="0" fontId="265" fillId="0" borderId="0" applyNumberFormat="0" applyFill="0" applyBorder="0" applyAlignment="0" applyProtection="0"/>
    <xf numFmtId="0" fontId="351" fillId="0" borderId="0" applyNumberFormat="0" applyFill="0" applyBorder="0" applyAlignment="0" applyProtection="0"/>
    <xf numFmtId="292" fontId="237" fillId="0" borderId="0">
      <protection locked="0"/>
    </xf>
    <xf numFmtId="229" fontId="209" fillId="0" borderId="0">
      <protection locked="0"/>
    </xf>
    <xf numFmtId="278" fontId="33" fillId="0" borderId="0"/>
    <xf numFmtId="0" fontId="40" fillId="107" borderId="0" applyNumberFormat="0" applyBorder="0" applyAlignment="0" applyProtection="0"/>
    <xf numFmtId="278" fontId="40" fillId="107" borderId="0" applyNumberFormat="0" applyBorder="0" applyAlignment="0" applyProtection="0"/>
    <xf numFmtId="278" fontId="40" fillId="107" borderId="0" applyNumberFormat="0" applyBorder="0" applyAlignment="0" applyProtection="0"/>
    <xf numFmtId="0" fontId="352" fillId="160" borderId="0" applyNumberFormat="0" applyBorder="0" applyAlignment="0" applyProtection="0"/>
    <xf numFmtId="278" fontId="81" fillId="48" borderId="0" applyNumberFormat="0" applyBorder="0" applyAlignment="0" applyProtection="0"/>
    <xf numFmtId="278" fontId="80" fillId="83" borderId="0" applyNumberFormat="0" applyBorder="0" applyAlignment="0" applyProtection="0"/>
    <xf numFmtId="195" fontId="80" fillId="83" borderId="0" applyNumberFormat="0" applyBorder="0" applyAlignment="0" applyProtection="0"/>
    <xf numFmtId="0" fontId="80" fillId="83" borderId="0" applyNumberFormat="0" applyBorder="0" applyAlignment="0" applyProtection="0"/>
    <xf numFmtId="0" fontId="81" fillId="48" borderId="0" applyNumberFormat="0" applyBorder="0" applyAlignment="0" applyProtection="0"/>
    <xf numFmtId="278" fontId="81" fillId="48" borderId="0" applyNumberFormat="0" applyBorder="0" applyAlignment="0" applyProtection="0"/>
    <xf numFmtId="278" fontId="40" fillId="107" borderId="0" applyNumberFormat="0" applyBorder="0" applyAlignment="0" applyProtection="0"/>
    <xf numFmtId="195" fontId="40" fillId="107" borderId="0" applyNumberFormat="0" applyBorder="0" applyAlignment="0" applyProtection="0"/>
    <xf numFmtId="278" fontId="81" fillId="48" borderId="0" applyNumberFormat="0" applyBorder="0" applyAlignment="0" applyProtection="0"/>
    <xf numFmtId="0" fontId="40" fillId="107" borderId="0" applyNumberFormat="0" applyBorder="0" applyAlignment="0" applyProtection="0"/>
    <xf numFmtId="0" fontId="81" fillId="48" borderId="0" applyNumberFormat="0" applyBorder="0" applyAlignment="0" applyProtection="0"/>
    <xf numFmtId="0" fontId="333" fillId="160" borderId="0" applyNumberFormat="0" applyBorder="0" applyAlignment="0" applyProtection="0"/>
    <xf numFmtId="278" fontId="333" fillId="160" borderId="0" applyNumberFormat="0" applyBorder="0" applyAlignment="0" applyProtection="0"/>
    <xf numFmtId="0" fontId="81" fillId="48" borderId="0" applyNumberFormat="0" applyBorder="0" applyAlignment="0" applyProtection="0"/>
    <xf numFmtId="278" fontId="81" fillId="48" borderId="0" applyNumberFormat="0" applyBorder="0" applyAlignment="0" applyProtection="0"/>
    <xf numFmtId="278" fontId="80" fillId="83" borderId="0" applyNumberFormat="0" applyBorder="0" applyAlignment="0" applyProtection="0"/>
    <xf numFmtId="0" fontId="40" fillId="107" borderId="0" applyNumberFormat="0" applyBorder="0" applyAlignment="0" applyProtection="0"/>
    <xf numFmtId="0" fontId="80" fillId="83" borderId="0" applyNumberFormat="0" applyBorder="0" applyAlignment="0" applyProtection="0"/>
    <xf numFmtId="0" fontId="333" fillId="160" borderId="0" applyNumberFormat="0" applyBorder="0" applyAlignment="0" applyProtection="0"/>
    <xf numFmtId="278" fontId="333" fillId="160" borderId="0" applyNumberFormat="0" applyBorder="0" applyAlignment="0" applyProtection="0"/>
    <xf numFmtId="278" fontId="80" fillId="83" borderId="0" applyNumberFormat="0" applyBorder="0" applyAlignment="0" applyProtection="0"/>
    <xf numFmtId="195" fontId="80" fillId="83" borderId="0" applyNumberFormat="0" applyBorder="0" applyAlignment="0" applyProtection="0"/>
    <xf numFmtId="278" fontId="333" fillId="160" borderId="0" applyNumberFormat="0" applyBorder="0" applyAlignment="0" applyProtection="0"/>
    <xf numFmtId="0" fontId="333" fillId="160" borderId="0" applyNumberFormat="0" applyBorder="0" applyAlignment="0" applyProtection="0"/>
    <xf numFmtId="0" fontId="40" fillId="107" borderId="0" applyNumberFormat="0" applyBorder="0" applyAlignment="0" applyProtection="0"/>
    <xf numFmtId="278" fontId="333" fillId="160" borderId="0" applyNumberFormat="0" applyBorder="0" applyAlignment="0" applyProtection="0"/>
    <xf numFmtId="0" fontId="333" fillId="160" borderId="0" applyNumberFormat="0" applyBorder="0" applyAlignment="0" applyProtection="0"/>
    <xf numFmtId="0" fontId="80" fillId="83" borderId="0" applyNumberFormat="0" applyBorder="0" applyAlignment="0" applyProtection="0"/>
    <xf numFmtId="0" fontId="40" fillId="107" borderId="0" applyNumberFormat="0" applyBorder="0" applyAlignment="0" applyProtection="0"/>
    <xf numFmtId="278" fontId="333" fillId="160" borderId="0" applyNumberFormat="0" applyBorder="0" applyAlignment="0" applyProtection="0"/>
    <xf numFmtId="0" fontId="333" fillId="160" borderId="0" applyNumberFormat="0" applyBorder="0" applyAlignment="0" applyProtection="0"/>
    <xf numFmtId="0" fontId="333" fillId="160" borderId="0" applyNumberFormat="0" applyBorder="0" applyAlignment="0" applyProtection="0"/>
    <xf numFmtId="278" fontId="333" fillId="160" borderId="0" applyNumberFormat="0" applyBorder="0" applyAlignment="0" applyProtection="0"/>
    <xf numFmtId="278" fontId="280" fillId="0" borderId="0" applyNumberFormat="0" applyFill="0" applyBorder="0" applyAlignment="0" applyProtection="0"/>
    <xf numFmtId="0" fontId="165" fillId="0" borderId="55" applyNumberFormat="0" applyFill="0" applyAlignment="0" applyProtection="0"/>
    <xf numFmtId="278" fontId="165" fillId="0" borderId="55" applyNumberFormat="0" applyFill="0" applyAlignment="0" applyProtection="0"/>
    <xf numFmtId="278" fontId="205" fillId="0" borderId="26" applyNumberFormat="0" applyFill="0" applyAlignment="0" applyProtection="0"/>
    <xf numFmtId="278" fontId="205" fillId="0" borderId="26" applyNumberFormat="0" applyFill="0" applyAlignment="0" applyProtection="0"/>
    <xf numFmtId="278" fontId="165" fillId="0" borderId="55" applyNumberFormat="0" applyFill="0" applyAlignment="0" applyProtection="0"/>
    <xf numFmtId="0" fontId="205" fillId="0" borderId="26" applyNumberFormat="0" applyFill="0" applyAlignment="0" applyProtection="0"/>
    <xf numFmtId="278" fontId="205" fillId="0" borderId="26" applyNumberFormat="0" applyFill="0" applyAlignment="0" applyProtection="0"/>
    <xf numFmtId="278" fontId="165" fillId="0" borderId="55" applyNumberFormat="0" applyFill="0" applyAlignment="0" applyProtection="0"/>
    <xf numFmtId="0" fontId="165" fillId="0" borderId="55" applyNumberFormat="0" applyFill="0" applyAlignment="0" applyProtection="0"/>
    <xf numFmtId="278" fontId="205" fillId="0" borderId="26" applyNumberFormat="0" applyFill="0" applyAlignment="0" applyProtection="0"/>
    <xf numFmtId="278" fontId="205" fillId="0" borderId="26" applyNumberFormat="0" applyFill="0" applyAlignment="0" applyProtection="0"/>
    <xf numFmtId="0" fontId="205" fillId="0" borderId="26" applyNumberFormat="0" applyFill="0" applyAlignment="0" applyProtection="0"/>
    <xf numFmtId="278" fontId="205" fillId="0" borderId="26" applyNumberFormat="0" applyFill="0" applyAlignment="0" applyProtection="0"/>
    <xf numFmtId="278" fontId="205" fillId="0" borderId="26" applyNumberFormat="0" applyFill="0" applyAlignment="0" applyProtection="0"/>
    <xf numFmtId="224" fontId="209" fillId="0" borderId="0">
      <protection locked="0"/>
    </xf>
    <xf numFmtId="278" fontId="166" fillId="0" borderId="70" applyNumberFormat="0" applyFill="0" applyAlignment="0" applyProtection="0"/>
    <xf numFmtId="0" fontId="166" fillId="0" borderId="70" applyNumberFormat="0" applyFill="0" applyAlignment="0" applyProtection="0"/>
    <xf numFmtId="278" fontId="166" fillId="0" borderId="70" applyNumberFormat="0" applyFill="0" applyAlignment="0" applyProtection="0"/>
    <xf numFmtId="0" fontId="166" fillId="0" borderId="27" applyNumberFormat="0" applyFill="0" applyAlignment="0" applyProtection="0"/>
    <xf numFmtId="0" fontId="166" fillId="0" borderId="70" applyNumberFormat="0" applyFill="0" applyAlignment="0" applyProtection="0"/>
    <xf numFmtId="278" fontId="206" fillId="0" borderId="27" applyNumberFormat="0" applyFill="0" applyAlignment="0" applyProtection="0"/>
    <xf numFmtId="278" fontId="166" fillId="0" borderId="27" applyNumberFormat="0" applyFill="0" applyAlignment="0" applyProtection="0"/>
    <xf numFmtId="195" fontId="166" fillId="0" borderId="27" applyNumberFormat="0" applyFill="0" applyAlignment="0" applyProtection="0"/>
    <xf numFmtId="0" fontId="166" fillId="0" borderId="27" applyNumberFormat="0" applyFill="0" applyAlignment="0" applyProtection="0"/>
    <xf numFmtId="278" fontId="166" fillId="0" borderId="27" applyNumberFormat="0" applyFill="0" applyAlignment="0" applyProtection="0"/>
    <xf numFmtId="278" fontId="166" fillId="0" borderId="27" applyNumberFormat="0" applyFill="0" applyAlignment="0" applyProtection="0"/>
    <xf numFmtId="278" fontId="166" fillId="0" borderId="70" applyNumberFormat="0" applyFill="0" applyAlignment="0" applyProtection="0"/>
    <xf numFmtId="0" fontId="166" fillId="0" borderId="70" applyNumberFormat="0" applyFill="0" applyAlignment="0" applyProtection="0"/>
    <xf numFmtId="278" fontId="206" fillId="0" borderId="27" applyNumberFormat="0" applyFill="0" applyAlignment="0" applyProtection="0"/>
    <xf numFmtId="278" fontId="166" fillId="0" borderId="27" applyNumberFormat="0" applyFill="0" applyAlignment="0" applyProtection="0"/>
    <xf numFmtId="278" fontId="206" fillId="0" borderId="27" applyNumberFormat="0" applyFill="0" applyAlignment="0" applyProtection="0"/>
    <xf numFmtId="278" fontId="166" fillId="0" borderId="27" applyNumberFormat="0" applyFill="0" applyAlignment="0" applyProtection="0"/>
    <xf numFmtId="0" fontId="166" fillId="0" borderId="27" applyNumberFormat="0" applyFill="0" applyAlignment="0" applyProtection="0"/>
    <xf numFmtId="278" fontId="206" fillId="0" borderId="27" applyNumberFormat="0" applyFill="0" applyAlignment="0" applyProtection="0"/>
    <xf numFmtId="278" fontId="206" fillId="0" borderId="27" applyNumberFormat="0" applyFill="0" applyAlignment="0" applyProtection="0"/>
    <xf numFmtId="278" fontId="166" fillId="0" borderId="27" applyNumberFormat="0" applyFill="0" applyAlignment="0" applyProtection="0"/>
    <xf numFmtId="195" fontId="166" fillId="0" borderId="27" applyNumberFormat="0" applyFill="0" applyAlignment="0" applyProtection="0"/>
    <xf numFmtId="0" fontId="206" fillId="0" borderId="27" applyNumberFormat="0" applyFill="0" applyAlignment="0" applyProtection="0"/>
    <xf numFmtId="278" fontId="206" fillId="0" borderId="27" applyNumberFormat="0" applyFill="0" applyAlignment="0" applyProtection="0"/>
    <xf numFmtId="278" fontId="206" fillId="0" borderId="27" applyNumberFormat="0" applyFill="0" applyAlignment="0" applyProtection="0"/>
    <xf numFmtId="224" fontId="209" fillId="0" borderId="0">
      <protection locked="0"/>
    </xf>
    <xf numFmtId="0" fontId="167" fillId="0" borderId="75" applyNumberFormat="0" applyFill="0" applyAlignment="0" applyProtection="0"/>
    <xf numFmtId="278" fontId="167" fillId="0" borderId="75" applyNumberFormat="0" applyFill="0" applyAlignment="0" applyProtection="0"/>
    <xf numFmtId="278" fontId="167" fillId="0" borderId="75" applyNumberFormat="0" applyFill="0" applyAlignment="0" applyProtection="0"/>
    <xf numFmtId="278" fontId="207" fillId="0" borderId="28" applyNumberFormat="0" applyFill="0" applyAlignment="0" applyProtection="0"/>
    <xf numFmtId="278" fontId="167" fillId="0" borderId="56" applyNumberFormat="0" applyFill="0" applyAlignment="0" applyProtection="0"/>
    <xf numFmtId="195" fontId="167" fillId="0" borderId="56" applyNumberFormat="0" applyFill="0" applyAlignment="0" applyProtection="0"/>
    <xf numFmtId="0" fontId="167" fillId="0" borderId="56" applyNumberFormat="0" applyFill="0" applyAlignment="0" applyProtection="0"/>
    <xf numFmtId="0" fontId="207" fillId="0" borderId="28" applyNumberFormat="0" applyFill="0" applyAlignment="0" applyProtection="0"/>
    <xf numFmtId="278" fontId="207" fillId="0" borderId="28" applyNumberFormat="0" applyFill="0" applyAlignment="0" applyProtection="0"/>
    <xf numFmtId="278" fontId="167" fillId="0" borderId="75" applyNumberFormat="0" applyFill="0" applyAlignment="0" applyProtection="0"/>
    <xf numFmtId="195" fontId="167" fillId="0" borderId="75" applyNumberFormat="0" applyFill="0" applyAlignment="0" applyProtection="0"/>
    <xf numFmtId="278" fontId="207" fillId="0" borderId="28" applyNumberFormat="0" applyFill="0" applyAlignment="0" applyProtection="0"/>
    <xf numFmtId="0" fontId="207" fillId="0" borderId="28" applyNumberFormat="0" applyFill="0" applyAlignment="0" applyProtection="0"/>
    <xf numFmtId="0" fontId="207" fillId="0" borderId="28" applyNumberFormat="0" applyFill="0" applyAlignment="0" applyProtection="0"/>
    <xf numFmtId="278" fontId="207" fillId="0" borderId="28" applyNumberFormat="0" applyFill="0" applyAlignment="0" applyProtection="0"/>
    <xf numFmtId="278" fontId="167" fillId="0" borderId="56" applyNumberFormat="0" applyFill="0" applyAlignment="0" applyProtection="0"/>
    <xf numFmtId="0" fontId="167" fillId="0" borderId="56" applyNumberFormat="0" applyFill="0" applyAlignment="0" applyProtection="0"/>
    <xf numFmtId="0" fontId="167" fillId="0" borderId="75" applyNumberFormat="0" applyFill="0" applyAlignment="0" applyProtection="0"/>
    <xf numFmtId="278" fontId="167" fillId="0" borderId="75" applyNumberFormat="0" applyFill="0" applyAlignment="0" applyProtection="0"/>
    <xf numFmtId="278" fontId="167" fillId="0" borderId="56" applyNumberFormat="0" applyFill="0" applyAlignment="0" applyProtection="0"/>
    <xf numFmtId="195" fontId="167" fillId="0" borderId="56" applyNumberFormat="0" applyFill="0" applyAlignment="0" applyProtection="0"/>
    <xf numFmtId="278" fontId="167" fillId="0" borderId="75" applyNumberFormat="0" applyFill="0" applyAlignment="0" applyProtection="0"/>
    <xf numFmtId="0" fontId="167" fillId="0" borderId="75" applyNumberFormat="0" applyFill="0" applyAlignment="0" applyProtection="0"/>
    <xf numFmtId="278" fontId="167" fillId="0" borderId="75" applyNumberFormat="0" applyFill="0" applyAlignment="0" applyProtection="0"/>
    <xf numFmtId="0" fontId="167" fillId="0" borderId="75" applyNumberFormat="0" applyFill="0" applyAlignment="0" applyProtection="0"/>
    <xf numFmtId="0" fontId="167" fillId="0" borderId="56" applyNumberFormat="0" applyFill="0" applyAlignment="0" applyProtection="0"/>
    <xf numFmtId="0" fontId="167" fillId="0" borderId="75" applyNumberFormat="0" applyFill="0" applyAlignment="0" applyProtection="0"/>
    <xf numFmtId="278" fontId="167" fillId="0" borderId="75" applyNumberFormat="0" applyFill="0" applyAlignment="0" applyProtection="0"/>
    <xf numFmtId="0" fontId="167" fillId="0" borderId="75" applyNumberFormat="0" applyFill="0" applyAlignment="0" applyProtection="0"/>
    <xf numFmtId="278" fontId="167" fillId="0" borderId="75" applyNumberFormat="0" applyFill="0" applyAlignment="0" applyProtection="0"/>
    <xf numFmtId="278" fontId="207" fillId="0" borderId="0" applyNumberFormat="0" applyFill="0" applyBorder="0" applyAlignment="0" applyProtection="0"/>
    <xf numFmtId="278" fontId="167" fillId="0" borderId="0" applyNumberFormat="0" applyFill="0" applyBorder="0" applyAlignment="0" applyProtection="0"/>
    <xf numFmtId="278" fontId="167" fillId="0" borderId="0" applyNumberFormat="0" applyFill="0" applyBorder="0" applyAlignment="0" applyProtection="0"/>
    <xf numFmtId="278" fontId="167" fillId="0" borderId="0" applyNumberFormat="0" applyFill="0" applyBorder="0" applyAlignment="0" applyProtection="0"/>
    <xf numFmtId="195" fontId="167" fillId="0" borderId="0" applyNumberFormat="0" applyFill="0" applyBorder="0" applyAlignment="0" applyProtection="0"/>
    <xf numFmtId="0" fontId="167" fillId="0" borderId="0" applyNumberFormat="0" applyFill="0" applyBorder="0" applyAlignment="0" applyProtection="0"/>
    <xf numFmtId="278" fontId="207" fillId="0" borderId="0" applyNumberFormat="0" applyFill="0" applyBorder="0" applyAlignment="0" applyProtection="0"/>
    <xf numFmtId="278" fontId="207" fillId="0" borderId="0" applyNumberFormat="0" applyFill="0" applyBorder="0" applyAlignment="0" applyProtection="0"/>
    <xf numFmtId="0" fontId="207" fillId="0" borderId="0" applyNumberFormat="0" applyFill="0" applyBorder="0" applyAlignment="0" applyProtection="0"/>
    <xf numFmtId="278" fontId="207" fillId="0" borderId="0" applyNumberFormat="0" applyFill="0" applyBorder="0" applyAlignment="0" applyProtection="0"/>
    <xf numFmtId="0" fontId="207" fillId="0" borderId="0" applyNumberFormat="0" applyFill="0" applyBorder="0" applyAlignment="0" applyProtection="0"/>
    <xf numFmtId="0" fontId="167" fillId="0" borderId="0" applyNumberFormat="0" applyFill="0" applyBorder="0" applyAlignment="0" applyProtection="0"/>
    <xf numFmtId="278" fontId="167" fillId="0" borderId="0" applyNumberFormat="0" applyFill="0" applyBorder="0" applyAlignment="0" applyProtection="0"/>
    <xf numFmtId="0" fontId="203" fillId="0" borderId="6" applyFill="0" applyAlignment="0" applyProtection="0">
      <protection locked="0"/>
    </xf>
    <xf numFmtId="0" fontId="277" fillId="0" borderId="0">
      <protection locked="0"/>
    </xf>
    <xf numFmtId="278" fontId="277" fillId="0" borderId="0">
      <protection locked="0"/>
    </xf>
    <xf numFmtId="0" fontId="277" fillId="0" borderId="0">
      <protection locked="0"/>
    </xf>
    <xf numFmtId="278" fontId="277" fillId="0" borderId="0">
      <protection locked="0"/>
    </xf>
    <xf numFmtId="278" fontId="277" fillId="0" borderId="0">
      <protection locked="0"/>
    </xf>
    <xf numFmtId="278" fontId="222" fillId="0" borderId="0">
      <protection locked="0"/>
    </xf>
    <xf numFmtId="278" fontId="277" fillId="0" borderId="0">
      <protection locked="0"/>
    </xf>
    <xf numFmtId="278" fontId="277" fillId="0" borderId="0">
      <protection locked="0"/>
    </xf>
    <xf numFmtId="0" fontId="277" fillId="0" borderId="0">
      <protection locked="0"/>
    </xf>
    <xf numFmtId="0"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0" fontId="222" fillId="0" borderId="0">
      <protection locked="0"/>
    </xf>
    <xf numFmtId="278" fontId="222" fillId="0" borderId="0">
      <protection locked="0"/>
    </xf>
    <xf numFmtId="278" fontId="277" fillId="0" borderId="0">
      <protection locked="0"/>
    </xf>
    <xf numFmtId="0" fontId="277" fillId="0" borderId="0">
      <protection locked="0"/>
    </xf>
    <xf numFmtId="0"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0" fontId="277" fillId="0" borderId="0">
      <protection locked="0"/>
    </xf>
    <xf numFmtId="278" fontId="277" fillId="0" borderId="0">
      <protection locked="0"/>
    </xf>
    <xf numFmtId="0" fontId="277" fillId="0" borderId="0">
      <protection locked="0"/>
    </xf>
    <xf numFmtId="278" fontId="277" fillId="0" borderId="0">
      <protection locked="0"/>
    </xf>
    <xf numFmtId="0" fontId="277" fillId="0" borderId="0">
      <protection locked="0"/>
    </xf>
    <xf numFmtId="278" fontId="277" fillId="0" borderId="0">
      <protection locked="0"/>
    </xf>
    <xf numFmtId="278" fontId="277" fillId="0" borderId="0">
      <protection locked="0"/>
    </xf>
    <xf numFmtId="278" fontId="222" fillId="0" borderId="0">
      <protection locked="0"/>
    </xf>
    <xf numFmtId="278" fontId="277" fillId="0" borderId="0">
      <protection locked="0"/>
    </xf>
    <xf numFmtId="278" fontId="277" fillId="0" borderId="0">
      <protection locked="0"/>
    </xf>
    <xf numFmtId="0" fontId="277" fillId="0" borderId="0">
      <protection locked="0"/>
    </xf>
    <xf numFmtId="0"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0" fontId="222" fillId="0" borderId="0">
      <protection locked="0"/>
    </xf>
    <xf numFmtId="278" fontId="222" fillId="0" borderId="0">
      <protection locked="0"/>
    </xf>
    <xf numFmtId="278" fontId="277" fillId="0" borderId="0">
      <protection locked="0"/>
    </xf>
    <xf numFmtId="0" fontId="277" fillId="0" borderId="0">
      <protection locked="0"/>
    </xf>
    <xf numFmtId="0"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278" fontId="277" fillId="0" borderId="0">
      <protection locked="0"/>
    </xf>
    <xf numFmtId="278" fontId="277" fillId="0" borderId="0">
      <protection locked="0"/>
    </xf>
    <xf numFmtId="0" fontId="277" fillId="0" borderId="0">
      <protection locked="0"/>
    </xf>
    <xf numFmtId="278" fontId="277" fillId="0" borderId="0">
      <protection locked="0"/>
    </xf>
    <xf numFmtId="0" fontId="277" fillId="0" borderId="0">
      <protection locked="0"/>
    </xf>
    <xf numFmtId="278" fontId="277" fillId="0" borderId="0">
      <protection locked="0"/>
    </xf>
    <xf numFmtId="278" fontId="90" fillId="0" borderId="86" applyNumberFormat="0" applyFill="0" applyAlignment="0" applyProtection="0"/>
    <xf numFmtId="278" fontId="180" fillId="0" borderId="0" applyNumberFormat="0" applyFill="0" applyBorder="0" applyAlignment="0" applyProtection="0">
      <alignment vertical="top"/>
      <protection locked="0"/>
    </xf>
    <xf numFmtId="0" fontId="353" fillId="0" borderId="0" applyNumberFormat="0" applyFill="0" applyBorder="0" applyAlignment="0" applyProtection="0">
      <alignment vertical="top"/>
      <protection locked="0"/>
    </xf>
    <xf numFmtId="278" fontId="78" fillId="0" borderId="19" applyNumberFormat="0" applyFill="0" applyAlignment="0" applyProtection="0"/>
    <xf numFmtId="278" fontId="202" fillId="0" borderId="19" applyNumberFormat="0" applyFill="0" applyAlignment="0" applyProtection="0"/>
    <xf numFmtId="195" fontId="202" fillId="0" borderId="19" applyNumberFormat="0" applyFill="0" applyAlignment="0" applyProtection="0"/>
    <xf numFmtId="0" fontId="354" fillId="0" borderId="103" applyNumberFormat="0" applyFill="0" applyAlignment="0" applyProtection="0"/>
    <xf numFmtId="0" fontId="80" fillId="0" borderId="76" applyNumberFormat="0" applyFill="0" applyAlignment="0" applyProtection="0"/>
    <xf numFmtId="0" fontId="354" fillId="0" borderId="103" applyNumberFormat="0" applyFill="0" applyAlignment="0" applyProtection="0"/>
    <xf numFmtId="166" fontId="67" fillId="0" borderId="0" applyFont="0" applyFill="0" applyBorder="0" applyAlignment="0" applyProtection="0"/>
    <xf numFmtId="255" fontId="36" fillId="0" borderId="0" applyFont="0" applyFill="0" applyBorder="0" applyAlignment="0" applyProtection="0"/>
    <xf numFmtId="261" fontId="89" fillId="0" borderId="0" applyFont="0" applyFill="0" applyBorder="0" applyAlignment="0" applyProtection="0"/>
    <xf numFmtId="44" fontId="67" fillId="0" borderId="0" applyFont="0" applyFill="0" applyBorder="0" applyAlignment="0" applyProtection="0"/>
    <xf numFmtId="256" fontId="36" fillId="0" borderId="0" applyFont="0" applyFill="0" applyBorder="0" applyAlignment="0" applyProtection="0"/>
    <xf numFmtId="262" fontId="89" fillId="0" borderId="0" applyFont="0" applyFill="0" applyBorder="0" applyAlignment="0" applyProtection="0"/>
    <xf numFmtId="0"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0" fontId="168" fillId="34" borderId="65"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278" fontId="47" fillId="19" borderId="4" applyNumberFormat="0" applyAlignment="0" applyProtection="0"/>
    <xf numFmtId="278" fontId="168" fillId="34" borderId="4" applyNumberFormat="0" applyAlignment="0" applyProtection="0"/>
    <xf numFmtId="0" fontId="168" fillId="34" borderId="4" applyNumberFormat="0" applyAlignment="0" applyProtection="0"/>
    <xf numFmtId="195" fontId="168" fillId="34" borderId="4" applyNumberFormat="0" applyAlignment="0" applyProtection="0"/>
    <xf numFmtId="0"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0" fontId="47" fillId="19" borderId="4" applyNumberFormat="0" applyAlignment="0" applyProtection="0"/>
    <xf numFmtId="278" fontId="47" fillId="19" borderId="4" applyNumberFormat="0" applyAlignment="0" applyProtection="0"/>
    <xf numFmtId="278" fontId="168" fillId="34" borderId="65" applyNumberFormat="0" applyAlignment="0" applyProtection="0"/>
    <xf numFmtId="195" fontId="168" fillId="34" borderId="65" applyNumberFormat="0" applyAlignment="0" applyProtection="0"/>
    <xf numFmtId="278" fontId="47" fillId="19" borderId="4" applyNumberFormat="0" applyAlignment="0" applyProtection="0"/>
    <xf numFmtId="0" fontId="168" fillId="34" borderId="4" applyNumberFormat="0" applyAlignment="0" applyProtection="0"/>
    <xf numFmtId="0" fontId="168" fillId="34" borderId="65" applyNumberFormat="0" applyAlignment="0" applyProtection="0"/>
    <xf numFmtId="0" fontId="47" fillId="19" borderId="4" applyNumberFormat="0" applyAlignment="0" applyProtection="0"/>
    <xf numFmtId="278"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278" fontId="314" fillId="19"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278" fontId="314" fillId="19" borderId="4" applyNumberFormat="0" applyAlignment="0" applyProtection="0"/>
    <xf numFmtId="278" fontId="168" fillId="34" borderId="4" applyNumberFormat="0" applyAlignment="0" applyProtection="0"/>
    <xf numFmtId="195"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47" fillId="19" borderId="4" applyNumberFormat="0" applyAlignment="0" applyProtection="0"/>
    <xf numFmtId="278" fontId="47" fillId="19" borderId="4" applyNumberFormat="0" applyAlignment="0" applyProtection="0"/>
    <xf numFmtId="0" fontId="47" fillId="19" borderId="4" applyNumberFormat="0" applyAlignment="0" applyProtection="0"/>
    <xf numFmtId="278" fontId="47" fillId="19" borderId="4"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278" fontId="168" fillId="34" borderId="4"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223" fillId="3" borderId="1">
      <alignment vertical="top" wrapText="1"/>
    </xf>
    <xf numFmtId="278" fontId="223" fillId="3" borderId="1">
      <alignment vertical="top" wrapText="1"/>
    </xf>
    <xf numFmtId="0" fontId="224" fillId="0" borderId="0"/>
    <xf numFmtId="278" fontId="224" fillId="0" borderId="0"/>
    <xf numFmtId="278" fontId="224" fillId="0" borderId="0"/>
    <xf numFmtId="278" fontId="224" fillId="0" borderId="0"/>
    <xf numFmtId="0" fontId="224" fillId="0" borderId="0"/>
    <xf numFmtId="278" fontId="224" fillId="0" borderId="0"/>
    <xf numFmtId="0" fontId="224" fillId="0" borderId="0"/>
    <xf numFmtId="278" fontId="224" fillId="0" borderId="0"/>
    <xf numFmtId="278" fontId="224" fillId="0" borderId="0"/>
    <xf numFmtId="0" fontId="224" fillId="0" borderId="0"/>
    <xf numFmtId="278" fontId="224" fillId="0" borderId="0"/>
    <xf numFmtId="278" fontId="224" fillId="0" borderId="0"/>
    <xf numFmtId="0" fontId="224" fillId="0" borderId="0"/>
    <xf numFmtId="278" fontId="224" fillId="0" borderId="0"/>
    <xf numFmtId="278" fontId="224" fillId="0" borderId="0"/>
    <xf numFmtId="0" fontId="224" fillId="0" borderId="0"/>
    <xf numFmtId="0" fontId="224" fillId="0" borderId="0"/>
    <xf numFmtId="0" fontId="224" fillId="0" borderId="0"/>
    <xf numFmtId="278" fontId="224" fillId="0" borderId="0"/>
    <xf numFmtId="278" fontId="224" fillId="0" borderId="0"/>
    <xf numFmtId="0" fontId="224" fillId="0" borderId="0"/>
    <xf numFmtId="278" fontId="224" fillId="0" borderId="0"/>
    <xf numFmtId="0" fontId="224" fillId="0" borderId="0"/>
    <xf numFmtId="278" fontId="224" fillId="0" borderId="0"/>
    <xf numFmtId="0" fontId="224" fillId="0" borderId="0"/>
    <xf numFmtId="278" fontId="224" fillId="0" borderId="0"/>
    <xf numFmtId="0" fontId="224" fillId="0" borderId="0"/>
    <xf numFmtId="278" fontId="224" fillId="0" borderId="0"/>
    <xf numFmtId="0" fontId="224" fillId="0" borderId="0"/>
    <xf numFmtId="278" fontId="224" fillId="0" borderId="0"/>
    <xf numFmtId="278" fontId="39" fillId="23" borderId="0" applyNumberFormat="0" applyBorder="0" applyAlignment="0" applyProtection="0"/>
    <xf numFmtId="278" fontId="39" fillId="23" borderId="0" applyNumberFormat="0" applyBorder="0" applyAlignment="0" applyProtection="0"/>
    <xf numFmtId="278" fontId="39" fillId="27" borderId="0" applyNumberFormat="0" applyBorder="0" applyAlignment="0" applyProtection="0"/>
    <xf numFmtId="278" fontId="39" fillId="27" borderId="0" applyNumberFormat="0" applyBorder="0" applyAlignment="0" applyProtection="0"/>
    <xf numFmtId="278" fontId="39" fillId="17" borderId="0" applyNumberFormat="0" applyBorder="0" applyAlignment="0" applyProtection="0"/>
    <xf numFmtId="278" fontId="39" fillId="17" borderId="0" applyNumberFormat="0" applyBorder="0" applyAlignment="0" applyProtection="0"/>
    <xf numFmtId="278" fontId="39" fillId="31"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32" borderId="0" applyNumberFormat="0" applyBorder="0" applyAlignment="0" applyProtection="0"/>
    <xf numFmtId="278" fontId="39" fillId="35" borderId="0" applyNumberFormat="0" applyBorder="0" applyAlignment="0" applyProtection="0"/>
    <xf numFmtId="278" fontId="39" fillId="35" borderId="0" applyNumberFormat="0" applyBorder="0" applyAlignment="0" applyProtection="0"/>
    <xf numFmtId="278" fontId="97" fillId="18" borderId="25" applyNumberFormat="0" applyAlignment="0" applyProtection="0"/>
    <xf numFmtId="278" fontId="97" fillId="18" borderId="25" applyNumberFormat="0" applyAlignment="0" applyProtection="0"/>
    <xf numFmtId="278" fontId="97" fillId="18" borderId="25" applyNumberFormat="0" applyAlignment="0" applyProtection="0"/>
    <xf numFmtId="278" fontId="53" fillId="18" borderId="4" applyNumberFormat="0" applyAlignment="0" applyProtection="0"/>
    <xf numFmtId="278" fontId="53" fillId="18" borderId="4" applyNumberFormat="0" applyAlignment="0" applyProtection="0"/>
    <xf numFmtId="0" fontId="37" fillId="12" borderId="16" applyNumberFormat="0" applyFont="0" applyAlignment="0" applyProtection="0"/>
    <xf numFmtId="278" fontId="37"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195" fontId="12" fillId="12" borderId="16" applyNumberFormat="0" applyFont="0" applyAlignment="0" applyProtection="0"/>
    <xf numFmtId="278" fontId="355" fillId="12" borderId="16" applyNumberFormat="0" applyFont="0" applyAlignment="0" applyProtection="0"/>
    <xf numFmtId="278" fontId="12" fillId="12" borderId="16" applyNumberFormat="0" applyFont="0" applyAlignment="0" applyProtection="0"/>
    <xf numFmtId="278" fontId="37"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37"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37" fillId="12" borderId="16" applyNumberFormat="0" applyFont="0" applyAlignment="0" applyProtection="0"/>
    <xf numFmtId="278" fontId="37" fillId="12" borderId="16" applyNumberFormat="0" applyFont="0" applyAlignment="0" applyProtection="0"/>
    <xf numFmtId="0" fontId="330" fillId="166" borderId="105" applyNumberFormat="0" applyFont="0" applyAlignment="0" applyProtection="0"/>
    <xf numFmtId="278" fontId="39" fillId="23" borderId="0" applyNumberFormat="0" applyBorder="0" applyAlignment="0" applyProtection="0"/>
    <xf numFmtId="195" fontId="39" fillId="23" borderId="0" applyNumberFormat="0" applyBorder="0" applyAlignment="0" applyProtection="0"/>
    <xf numFmtId="278" fontId="39" fillId="23" borderId="0" applyNumberFormat="0" applyBorder="0" applyAlignment="0" applyProtection="0"/>
    <xf numFmtId="0" fontId="341" fillId="167" borderId="0" applyNumberFormat="0" applyBorder="0" applyAlignment="0" applyProtection="0"/>
    <xf numFmtId="0" fontId="341" fillId="167" borderId="0" applyNumberFormat="0" applyBorder="0" applyAlignment="0" applyProtection="0"/>
    <xf numFmtId="278" fontId="39" fillId="27" borderId="0" applyNumberFormat="0" applyBorder="0" applyAlignment="0" applyProtection="0"/>
    <xf numFmtId="195" fontId="39" fillId="27" borderId="0" applyNumberFormat="0" applyBorder="0" applyAlignment="0" applyProtection="0"/>
    <xf numFmtId="0" fontId="341" fillId="171" borderId="0" applyNumberFormat="0" applyBorder="0" applyAlignment="0" applyProtection="0"/>
    <xf numFmtId="0" fontId="341" fillId="171" borderId="0" applyNumberFormat="0" applyBorder="0" applyAlignment="0" applyProtection="0"/>
    <xf numFmtId="278" fontId="39" fillId="17" borderId="0" applyNumberFormat="0" applyBorder="0" applyAlignment="0" applyProtection="0"/>
    <xf numFmtId="195" fontId="39" fillId="17" borderId="0" applyNumberFormat="0" applyBorder="0" applyAlignment="0" applyProtection="0"/>
    <xf numFmtId="0" fontId="341" fillId="175" borderId="0" applyNumberFormat="0" applyBorder="0" applyAlignment="0" applyProtection="0"/>
    <xf numFmtId="0" fontId="341" fillId="175" borderId="0" applyNumberFormat="0" applyBorder="0" applyAlignment="0" applyProtection="0"/>
    <xf numFmtId="278" fontId="39" fillId="31" borderId="0" applyNumberFormat="0" applyBorder="0" applyAlignment="0" applyProtection="0"/>
    <xf numFmtId="195" fontId="39" fillId="31" borderId="0" applyNumberFormat="0" applyBorder="0" applyAlignment="0" applyProtection="0"/>
    <xf numFmtId="278" fontId="39" fillId="31" borderId="0" applyNumberFormat="0" applyBorder="0" applyAlignment="0" applyProtection="0"/>
    <xf numFmtId="0" fontId="341" fillId="179" borderId="0" applyNumberFormat="0" applyBorder="0" applyAlignment="0" applyProtection="0"/>
    <xf numFmtId="0" fontId="341" fillId="179" borderId="0" applyNumberFormat="0" applyBorder="0" applyAlignment="0" applyProtection="0"/>
    <xf numFmtId="278" fontId="39" fillId="32" borderId="0" applyNumberFormat="0" applyBorder="0" applyAlignment="0" applyProtection="0"/>
    <xf numFmtId="195" fontId="39" fillId="32" borderId="0" applyNumberFormat="0" applyBorder="0" applyAlignment="0" applyProtection="0"/>
    <xf numFmtId="0" fontId="341" fillId="183" borderId="0" applyNumberFormat="0" applyBorder="0" applyAlignment="0" applyProtection="0"/>
    <xf numFmtId="0" fontId="341" fillId="183" borderId="0" applyNumberFormat="0" applyBorder="0" applyAlignment="0" applyProtection="0"/>
    <xf numFmtId="278" fontId="39" fillId="35" borderId="0" applyNumberFormat="0" applyBorder="0" applyAlignment="0" applyProtection="0"/>
    <xf numFmtId="195" fontId="39" fillId="35" borderId="0" applyNumberFormat="0" applyBorder="0" applyAlignment="0" applyProtection="0"/>
    <xf numFmtId="278" fontId="39" fillId="35" borderId="0" applyNumberFormat="0" applyBorder="0" applyAlignment="0" applyProtection="0"/>
    <xf numFmtId="0" fontId="341" fillId="187" borderId="0" applyNumberFormat="0" applyBorder="0" applyAlignment="0" applyProtection="0"/>
    <xf numFmtId="0" fontId="341" fillId="187" borderId="0" applyNumberFormat="0" applyBorder="0" applyAlignment="0" applyProtection="0"/>
    <xf numFmtId="278" fontId="81" fillId="48" borderId="0" applyNumberFormat="0" applyBorder="0" applyAlignment="0" applyProtection="0"/>
    <xf numFmtId="195" fontId="81" fillId="48" borderId="0" applyNumberFormat="0" applyBorder="0" applyAlignment="0" applyProtection="0"/>
    <xf numFmtId="278" fontId="81" fillId="48" borderId="0" applyNumberFormat="0" applyBorder="0" applyAlignment="0" applyProtection="0"/>
    <xf numFmtId="0" fontId="352" fillId="160" borderId="0" applyNumberFormat="0" applyBorder="0" applyAlignment="0" applyProtection="0"/>
    <xf numFmtId="0" fontId="271" fillId="0" borderId="1" applyProtection="0">
      <alignment horizontal="centerContinuous" vertical="center"/>
      <protection locked="0"/>
    </xf>
    <xf numFmtId="0" fontId="148" fillId="18" borderId="25" applyNumberFormat="0" applyAlignment="0" applyProtection="0"/>
    <xf numFmtId="278" fontId="148" fillId="18" borderId="25" applyNumberFormat="0" applyAlignment="0" applyProtection="0"/>
    <xf numFmtId="278" fontId="97" fillId="18" borderId="25" applyNumberFormat="0" applyAlignment="0" applyProtection="0"/>
    <xf numFmtId="195" fontId="97" fillId="18" borderId="25" applyNumberFormat="0" applyAlignment="0" applyProtection="0"/>
    <xf numFmtId="278" fontId="97" fillId="18" borderId="25" applyNumberFormat="0" applyAlignment="0" applyProtection="0"/>
    <xf numFmtId="0" fontId="356" fillId="164" borderId="102" applyNumberFormat="0" applyAlignment="0" applyProtection="0"/>
    <xf numFmtId="0" fontId="148" fillId="110" borderId="25" applyNumberFormat="0" applyAlignment="0" applyProtection="0"/>
    <xf numFmtId="0" fontId="356" fillId="164" borderId="102" applyNumberFormat="0" applyAlignment="0" applyProtection="0"/>
    <xf numFmtId="278" fontId="55" fillId="39" borderId="9" applyNumberFormat="0" applyAlignment="0" applyProtection="0"/>
    <xf numFmtId="0" fontId="225" fillId="73" borderId="14"/>
    <xf numFmtId="0" fontId="80" fillId="0" borderId="76" applyNumberFormat="0" applyFill="0" applyAlignment="0" applyProtection="0"/>
    <xf numFmtId="278" fontId="80" fillId="0" borderId="76" applyNumberFormat="0" applyFill="0" applyAlignment="0" applyProtection="0"/>
    <xf numFmtId="278" fontId="80" fillId="0" borderId="76" applyNumberFormat="0" applyFill="0" applyAlignment="0" applyProtection="0"/>
    <xf numFmtId="278" fontId="202" fillId="0" borderId="19" applyNumberFormat="0" applyFill="0" applyAlignment="0" applyProtection="0"/>
    <xf numFmtId="278" fontId="169" fillId="0" borderId="22" applyNumberFormat="0" applyFill="0" applyAlignment="0" applyProtection="0"/>
    <xf numFmtId="195" fontId="169" fillId="0" borderId="22" applyNumberFormat="0" applyFill="0" applyAlignment="0" applyProtection="0"/>
    <xf numFmtId="278" fontId="169" fillId="0" borderId="22" applyNumberFormat="0" applyFill="0" applyAlignment="0" applyProtection="0"/>
    <xf numFmtId="0" fontId="169" fillId="0" borderId="22" applyNumberFormat="0" applyFill="0" applyAlignment="0" applyProtection="0"/>
    <xf numFmtId="0" fontId="202" fillId="0" borderId="19" applyNumberFormat="0" applyFill="0" applyAlignment="0" applyProtection="0"/>
    <xf numFmtId="278" fontId="202" fillId="0" borderId="19" applyNumberFormat="0" applyFill="0" applyAlignment="0" applyProtection="0"/>
    <xf numFmtId="278" fontId="80" fillId="0" borderId="76" applyNumberFormat="0" applyFill="0" applyAlignment="0" applyProtection="0"/>
    <xf numFmtId="195" fontId="80" fillId="0" borderId="76" applyNumberFormat="0" applyFill="0" applyAlignment="0" applyProtection="0"/>
    <xf numFmtId="278" fontId="202" fillId="0" borderId="19" applyNumberFormat="0" applyFill="0" applyAlignment="0" applyProtection="0"/>
    <xf numFmtId="0" fontId="202" fillId="0" borderId="19" applyNumberFormat="0" applyFill="0" applyAlignment="0" applyProtection="0"/>
    <xf numFmtId="278" fontId="202" fillId="0" borderId="19" applyNumberFormat="0" applyFill="0" applyAlignment="0" applyProtection="0"/>
    <xf numFmtId="0" fontId="80" fillId="0" borderId="76" applyNumberFormat="0" applyFill="0" applyAlignment="0" applyProtection="0"/>
    <xf numFmtId="278" fontId="80" fillId="0" borderId="76" applyNumberFormat="0" applyFill="0" applyAlignment="0" applyProtection="0"/>
    <xf numFmtId="278" fontId="169" fillId="0" borderId="22" applyNumberFormat="0" applyFill="0" applyAlignment="0" applyProtection="0"/>
    <xf numFmtId="195" fontId="169" fillId="0" borderId="22" applyNumberFormat="0" applyFill="0" applyAlignment="0" applyProtection="0"/>
    <xf numFmtId="0" fontId="80" fillId="0" borderId="76" applyNumberFormat="0" applyFill="0" applyAlignment="0" applyProtection="0"/>
    <xf numFmtId="278" fontId="80" fillId="0" borderId="76" applyNumberFormat="0" applyFill="0" applyAlignment="0" applyProtection="0"/>
    <xf numFmtId="0" fontId="80" fillId="0" borderId="76" applyNumberFormat="0" applyFill="0" applyAlignment="0" applyProtection="0"/>
    <xf numFmtId="0" fontId="169" fillId="0" borderId="22" applyNumberFormat="0" applyFill="0" applyAlignment="0" applyProtection="0"/>
    <xf numFmtId="278" fontId="80" fillId="0" borderId="76" applyNumberFormat="0" applyFill="0" applyAlignment="0" applyProtection="0"/>
    <xf numFmtId="0" fontId="80" fillId="0" borderId="76" applyNumberFormat="0" applyFill="0" applyAlignment="0" applyProtection="0"/>
    <xf numFmtId="278" fontId="80" fillId="0" borderId="76" applyNumberFormat="0" applyFill="0" applyAlignment="0" applyProtection="0"/>
    <xf numFmtId="0" fontId="80" fillId="0" borderId="76" applyNumberFormat="0" applyFill="0" applyAlignment="0" applyProtection="0"/>
    <xf numFmtId="278" fontId="80" fillId="0" borderId="76" applyNumberFormat="0" applyFill="0" applyAlignment="0" applyProtection="0"/>
    <xf numFmtId="278" fontId="45" fillId="15" borderId="0" applyNumberFormat="0" applyBorder="0" applyAlignment="0" applyProtection="0"/>
    <xf numFmtId="278" fontId="45" fillId="15" borderId="0" applyNumberFormat="0" applyBorder="0" applyAlignment="0" applyProtection="0"/>
    <xf numFmtId="278" fontId="227" fillId="0" borderId="2">
      <alignment horizontal="left"/>
      <protection locked="0"/>
    </xf>
    <xf numFmtId="278" fontId="75" fillId="0" borderId="0" applyNumberFormat="0" applyFill="0" applyBorder="0" applyAlignment="0" applyProtection="0"/>
    <xf numFmtId="195" fontId="75"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278" fontId="94" fillId="3" borderId="30"/>
    <xf numFmtId="0" fontId="94" fillId="3" borderId="30"/>
    <xf numFmtId="278" fontId="94" fillId="3" borderId="13"/>
    <xf numFmtId="0" fontId="94" fillId="3" borderId="13"/>
    <xf numFmtId="278" fontId="94" fillId="3" borderId="31"/>
    <xf numFmtId="0" fontId="94" fillId="3" borderId="31"/>
    <xf numFmtId="278" fontId="94" fillId="3" borderId="30"/>
    <xf numFmtId="0" fontId="94" fillId="3" borderId="30"/>
    <xf numFmtId="278" fontId="94" fillId="3" borderId="32">
      <protection hidden="1"/>
    </xf>
    <xf numFmtId="0" fontId="94" fillId="3" borderId="32">
      <protection hidden="1"/>
    </xf>
    <xf numFmtId="164" fontId="12" fillId="0" borderId="0" applyFont="0" applyFill="0" applyBorder="0" applyAlignment="0" applyProtection="0"/>
    <xf numFmtId="165" fontId="12" fillId="0" borderId="0" applyFont="0" applyFill="0" applyBorder="0" applyAlignment="0" applyProtection="0"/>
    <xf numFmtId="278" fontId="205" fillId="0" borderId="26" applyNumberFormat="0" applyFill="0" applyAlignment="0" applyProtection="0"/>
    <xf numFmtId="278" fontId="206" fillId="0" borderId="27" applyNumberFormat="0" applyFill="0" applyAlignment="0" applyProtection="0"/>
    <xf numFmtId="278" fontId="101" fillId="30" borderId="33">
      <alignment horizontal="center" vertical="center"/>
    </xf>
    <xf numFmtId="0" fontId="101" fillId="30" borderId="33">
      <alignment horizontal="center" vertical="center"/>
    </xf>
    <xf numFmtId="195" fontId="101" fillId="30" borderId="33">
      <alignment horizontal="center" vertical="center"/>
    </xf>
    <xf numFmtId="278" fontId="207" fillId="0" borderId="28" applyNumberFormat="0" applyFill="0" applyAlignment="0" applyProtection="0"/>
    <xf numFmtId="278" fontId="207" fillId="0" borderId="0" applyNumberFormat="0" applyFill="0" applyBorder="0" applyAlignment="0" applyProtection="0"/>
    <xf numFmtId="278" fontId="102" fillId="2" borderId="4">
      <alignment horizontal="center" vertical="center"/>
      <protection locked="0"/>
    </xf>
    <xf numFmtId="0" fontId="102" fillId="2" borderId="4">
      <alignment horizontal="center" vertical="center"/>
      <protection locked="0"/>
    </xf>
    <xf numFmtId="278" fontId="102" fillId="30" borderId="34">
      <alignment horizontal="centerContinuous" vertical="center"/>
    </xf>
    <xf numFmtId="0" fontId="102" fillId="30" borderId="34">
      <alignment horizontal="centerContinuous" vertical="center"/>
    </xf>
    <xf numFmtId="278" fontId="103" fillId="3" borderId="35">
      <alignment horizontal="centerContinuous"/>
    </xf>
    <xf numFmtId="0" fontId="103" fillId="3" borderId="35">
      <alignment horizontal="centerContinuous"/>
    </xf>
    <xf numFmtId="278" fontId="104" fillId="3" borderId="35">
      <alignment horizontal="centerContinuous"/>
    </xf>
    <xf numFmtId="0" fontId="104" fillId="3" borderId="35">
      <alignment horizontal="centerContinuous"/>
    </xf>
    <xf numFmtId="278" fontId="104" fillId="3" borderId="36">
      <alignment horizontal="centerContinuous"/>
    </xf>
    <xf numFmtId="0" fontId="104" fillId="3" borderId="36">
      <alignment horizontal="centerContinuous"/>
    </xf>
    <xf numFmtId="278" fontId="39" fillId="23" borderId="0" applyNumberFormat="0" applyBorder="0" applyAlignment="0" applyProtection="0"/>
    <xf numFmtId="278" fontId="39" fillId="27" borderId="0" applyNumberFormat="0" applyBorder="0" applyAlignment="0" applyProtection="0"/>
    <xf numFmtId="278" fontId="39" fillId="17"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35" borderId="0" applyNumberFormat="0" applyBorder="0" applyAlignment="0" applyProtection="0"/>
    <xf numFmtId="278" fontId="105" fillId="3" borderId="13"/>
    <xf numFmtId="0" fontId="105" fillId="3" borderId="13"/>
    <xf numFmtId="278" fontId="104" fillId="3" borderId="32"/>
    <xf numFmtId="0" fontId="104" fillId="3" borderId="32"/>
    <xf numFmtId="278" fontId="105" fillId="3" borderId="30"/>
    <xf numFmtId="0" fontId="105" fillId="3" borderId="30"/>
    <xf numFmtId="278" fontId="106" fillId="3" borderId="31"/>
    <xf numFmtId="0" fontId="106" fillId="3" borderId="31"/>
    <xf numFmtId="168" fontId="67" fillId="0" borderId="0" applyFont="0" applyFill="0" applyBorder="0" applyAlignment="0" applyProtection="0"/>
    <xf numFmtId="257" fontId="36" fillId="0" borderId="0" applyFont="0" applyFill="0" applyBorder="0" applyAlignment="0" applyProtection="0"/>
    <xf numFmtId="263" fontId="103" fillId="0" borderId="0" applyFont="0" applyFill="0" applyBorder="0" applyAlignment="0" applyProtection="0"/>
    <xf numFmtId="278" fontId="37" fillId="12" borderId="16" applyNumberFormat="0" applyFont="0" applyAlignment="0" applyProtection="0"/>
    <xf numFmtId="278" fontId="37" fillId="12" borderId="16" applyNumberFormat="0" applyFont="0" applyAlignment="0" applyProtection="0"/>
    <xf numFmtId="278" fontId="205" fillId="0" borderId="26" applyNumberFormat="0" applyFill="0" applyAlignment="0" applyProtection="0"/>
    <xf numFmtId="278" fontId="205" fillId="0" borderId="26" applyNumberFormat="0" applyFill="0" applyAlignment="0" applyProtection="0"/>
    <xf numFmtId="278" fontId="206" fillId="0" borderId="27" applyNumberFormat="0" applyFill="0" applyAlignment="0" applyProtection="0"/>
    <xf numFmtId="278" fontId="206" fillId="0" borderId="27" applyNumberFormat="0" applyFill="0" applyAlignment="0" applyProtection="0"/>
    <xf numFmtId="278" fontId="207" fillId="0" borderId="28" applyNumberFormat="0" applyFill="0" applyAlignment="0" applyProtection="0"/>
    <xf numFmtId="278" fontId="207" fillId="0" borderId="28" applyNumberFormat="0" applyFill="0" applyAlignment="0" applyProtection="0"/>
    <xf numFmtId="278" fontId="207" fillId="0" borderId="0" applyNumberFormat="0" applyFill="0" applyBorder="0" applyAlignment="0" applyProtection="0"/>
    <xf numFmtId="278" fontId="207" fillId="0" borderId="0" applyNumberFormat="0" applyFill="0" applyBorder="0" applyAlignment="0" applyProtection="0"/>
    <xf numFmtId="278" fontId="170" fillId="0" borderId="0" applyNumberFormat="0" applyFill="0" applyBorder="0" applyAlignment="0" applyProtection="0"/>
    <xf numFmtId="278" fontId="170" fillId="0" borderId="0" applyNumberFormat="0" applyFill="0" applyBorder="0" applyAlignment="0" applyProtection="0"/>
    <xf numFmtId="0" fontId="67" fillId="0" borderId="0"/>
    <xf numFmtId="278" fontId="67" fillId="0" borderId="0"/>
    <xf numFmtId="278" fontId="67"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278" fontId="12" fillId="0" borderId="0"/>
    <xf numFmtId="0" fontId="80" fillId="34" borderId="0" applyNumberFormat="0" applyBorder="0" applyAlignment="0" applyProtection="0"/>
    <xf numFmtId="278" fontId="80" fillId="34" borderId="0" applyNumberFormat="0" applyBorder="0" applyAlignment="0" applyProtection="0"/>
    <xf numFmtId="278" fontId="80" fillId="34" borderId="0" applyNumberFormat="0" applyBorder="0" applyAlignment="0" applyProtection="0"/>
    <xf numFmtId="0" fontId="357" fillId="162" borderId="0" applyNumberFormat="0" applyBorder="0" applyAlignment="0" applyProtection="0"/>
    <xf numFmtId="278" fontId="108" fillId="56" borderId="0" applyNumberFormat="0" applyBorder="0" applyAlignment="0" applyProtection="0"/>
    <xf numFmtId="278" fontId="107" fillId="34" borderId="0" applyNumberFormat="0" applyBorder="0" applyAlignment="0" applyProtection="0"/>
    <xf numFmtId="195" fontId="107" fillId="34" borderId="0" applyNumberFormat="0" applyBorder="0" applyAlignment="0" applyProtection="0"/>
    <xf numFmtId="0" fontId="107" fillId="34" borderId="0" applyNumberFormat="0" applyBorder="0" applyAlignment="0" applyProtection="0"/>
    <xf numFmtId="0" fontId="108" fillId="56" borderId="0" applyNumberFormat="0" applyBorder="0" applyAlignment="0" applyProtection="0"/>
    <xf numFmtId="278" fontId="108" fillId="56" borderId="0" applyNumberFormat="0" applyBorder="0" applyAlignment="0" applyProtection="0"/>
    <xf numFmtId="278" fontId="80" fillId="34" borderId="0" applyNumberFormat="0" applyBorder="0" applyAlignment="0" applyProtection="0"/>
    <xf numFmtId="195" fontId="80" fillId="34" borderId="0" applyNumberFormat="0" applyBorder="0" applyAlignment="0" applyProtection="0"/>
    <xf numFmtId="278" fontId="108" fillId="56" borderId="0" applyNumberFormat="0" applyBorder="0" applyAlignment="0" applyProtection="0"/>
    <xf numFmtId="0" fontId="107" fillId="34" borderId="0" applyNumberFormat="0" applyBorder="0" applyAlignment="0" applyProtection="0"/>
    <xf numFmtId="0" fontId="80" fillId="34" borderId="0" applyNumberFormat="0" applyBorder="0" applyAlignment="0" applyProtection="0"/>
    <xf numFmtId="0" fontId="108" fillId="56" borderId="0" applyNumberFormat="0" applyBorder="0" applyAlignment="0" applyProtection="0"/>
    <xf numFmtId="0" fontId="108" fillId="56" borderId="0" applyNumberFormat="0" applyBorder="0" applyAlignment="0" applyProtection="0"/>
    <xf numFmtId="278" fontId="108" fillId="56" borderId="0" applyNumberFormat="0" applyBorder="0" applyAlignment="0" applyProtection="0"/>
    <xf numFmtId="278" fontId="107"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278" fontId="80" fillId="34" borderId="0" applyNumberFormat="0" applyBorder="0" applyAlignment="0" applyProtection="0"/>
    <xf numFmtId="278" fontId="107" fillId="34" borderId="0" applyNumberFormat="0" applyBorder="0" applyAlignment="0" applyProtection="0"/>
    <xf numFmtId="195" fontId="107" fillId="34" borderId="0" applyNumberFormat="0" applyBorder="0" applyAlignment="0" applyProtection="0"/>
    <xf numFmtId="0" fontId="80" fillId="34" borderId="0" applyNumberFormat="0" applyBorder="0" applyAlignment="0" applyProtection="0"/>
    <xf numFmtId="278" fontId="80" fillId="34" borderId="0" applyNumberFormat="0" applyBorder="0" applyAlignment="0" applyProtection="0"/>
    <xf numFmtId="0" fontId="80" fillId="34" borderId="0" applyNumberFormat="0" applyBorder="0" applyAlignment="0" applyProtection="0"/>
    <xf numFmtId="0" fontId="107" fillId="34" borderId="0" applyNumberFormat="0" applyBorder="0" applyAlignment="0" applyProtection="0"/>
    <xf numFmtId="0" fontId="80" fillId="34" borderId="0" applyNumberFormat="0" applyBorder="0" applyAlignment="0" applyProtection="0"/>
    <xf numFmtId="278" fontId="80" fillId="34" borderId="0" applyNumberFormat="0" applyBorder="0" applyAlignment="0" applyProtection="0"/>
    <xf numFmtId="0" fontId="80" fillId="34" borderId="0" applyNumberFormat="0" applyBorder="0" applyAlignment="0" applyProtection="0"/>
    <xf numFmtId="278" fontId="80" fillId="34" borderId="0" applyNumberFormat="0" applyBorder="0" applyAlignment="0" applyProtection="0"/>
    <xf numFmtId="0" fontId="80" fillId="34" borderId="0" applyNumberFormat="0" applyBorder="0" applyAlignment="0" applyProtection="0"/>
    <xf numFmtId="278" fontId="80" fillId="34" borderId="0" applyNumberFormat="0" applyBorder="0" applyAlignment="0" applyProtection="0"/>
    <xf numFmtId="278" fontId="108" fillId="56" borderId="0" applyNumberFormat="0" applyBorder="0" applyAlignment="0" applyProtection="0"/>
    <xf numFmtId="278" fontId="108" fillId="56" borderId="0" applyNumberFormat="0" applyBorder="0" applyAlignment="0" applyProtection="0"/>
    <xf numFmtId="278" fontId="108" fillId="56" borderId="0" applyNumberFormat="0" applyBorder="0" applyAlignment="0" applyProtection="0"/>
    <xf numFmtId="278" fontId="108" fillId="56" borderId="0" applyNumberFormat="0" applyBorder="0" applyAlignment="0" applyProtection="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278" fontId="65" fillId="2" borderId="0"/>
    <xf numFmtId="278" fontId="65" fillId="2" borderId="0"/>
    <xf numFmtId="0" fontId="12" fillId="0" borderId="0"/>
    <xf numFmtId="0" fontId="65" fillId="2" borderId="0"/>
    <xf numFmtId="0" fontId="12" fillId="0" borderId="0"/>
    <xf numFmtId="278" fontId="65" fillId="2" borderId="0"/>
    <xf numFmtId="278" fontId="12" fillId="0" borderId="0"/>
    <xf numFmtId="278" fontId="12" fillId="0" borderId="0"/>
    <xf numFmtId="278" fontId="12" fillId="0" borderId="0"/>
    <xf numFmtId="278" fontId="65" fillId="2" borderId="0"/>
    <xf numFmtId="278" fontId="12" fillId="0" borderId="0"/>
    <xf numFmtId="278" fontId="65" fillId="2" borderId="0"/>
    <xf numFmtId="278" fontId="65" fillId="2" borderId="0"/>
    <xf numFmtId="278" fontId="65" fillId="2" borderId="0"/>
    <xf numFmtId="278" fontId="61" fillId="3" borderId="37" applyProtection="0">
      <alignment horizontal="center" wrapText="1"/>
      <protection locked="0"/>
    </xf>
    <xf numFmtId="278" fontId="65" fillId="2" borderId="0"/>
    <xf numFmtId="0" fontId="61" fillId="3" borderId="37" applyProtection="0">
      <alignment horizontal="center" wrapText="1"/>
      <protection locked="0"/>
    </xf>
    <xf numFmtId="278" fontId="65" fillId="2" borderId="0"/>
    <xf numFmtId="0" fontId="61" fillId="3" borderId="37" applyProtection="0">
      <alignment horizontal="center" wrapText="1"/>
      <protection locked="0"/>
    </xf>
    <xf numFmtId="278" fontId="65" fillId="2" borderId="0"/>
    <xf numFmtId="278" fontId="330" fillId="0" borderId="0"/>
    <xf numFmtId="278" fontId="26" fillId="0" borderId="0"/>
    <xf numFmtId="278" fontId="26" fillId="0" borderId="0"/>
    <xf numFmtId="0" fontId="26" fillId="0" borderId="0"/>
    <xf numFmtId="0" fontId="330" fillId="0" borderId="0"/>
    <xf numFmtId="278" fontId="330" fillId="0" borderId="0"/>
    <xf numFmtId="0" fontId="330" fillId="0" borderId="0"/>
    <xf numFmtId="278" fontId="330"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330" fillId="0" borderId="0"/>
    <xf numFmtId="278" fontId="330" fillId="0" borderId="0"/>
    <xf numFmtId="0" fontId="26" fillId="0" borderId="0"/>
    <xf numFmtId="278" fontId="26" fillId="0" borderId="0"/>
    <xf numFmtId="278" fontId="26" fillId="0" borderId="0"/>
    <xf numFmtId="0" fontId="26" fillId="0" borderId="0"/>
    <xf numFmtId="0" fontId="330" fillId="0" borderId="0"/>
    <xf numFmtId="278" fontId="330" fillId="0" borderId="0"/>
    <xf numFmtId="0" fontId="26" fillId="0" borderId="0"/>
    <xf numFmtId="278" fontId="26" fillId="0" borderId="0"/>
    <xf numFmtId="278" fontId="26" fillId="0" borderId="0"/>
    <xf numFmtId="0" fontId="26" fillId="0" borderId="0"/>
    <xf numFmtId="0" fontId="12" fillId="0" borderId="0"/>
    <xf numFmtId="0" fontId="65" fillId="2" borderId="0"/>
    <xf numFmtId="278" fontId="65" fillId="2" borderId="0"/>
    <xf numFmtId="278" fontId="65" fillId="2"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330" fillId="0" borderId="0"/>
    <xf numFmtId="278" fontId="330" fillId="0"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12" fillId="0" borderId="0"/>
    <xf numFmtId="0" fontId="26" fillId="0" borderId="0"/>
    <xf numFmtId="278" fontId="26" fillId="0" borderId="0"/>
    <xf numFmtId="278" fontId="12" fillId="0" borderId="0"/>
    <xf numFmtId="278" fontId="26" fillId="0" borderId="0"/>
    <xf numFmtId="278" fontId="26" fillId="0" borderId="0"/>
    <xf numFmtId="0" fontId="12" fillId="0"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12" fillId="0" borderId="0"/>
    <xf numFmtId="0" fontId="330" fillId="0" borderId="0"/>
    <xf numFmtId="278" fontId="330" fillId="0" borderId="0"/>
    <xf numFmtId="0" fontId="65" fillId="2" borderId="0"/>
    <xf numFmtId="278" fontId="65" fillId="2" borderId="0"/>
    <xf numFmtId="0" fontId="65" fillId="2" borderId="0"/>
    <xf numFmtId="0" fontId="65" fillId="2" borderId="0"/>
    <xf numFmtId="278" fontId="65" fillId="2" borderId="0"/>
    <xf numFmtId="0" fontId="65" fillId="2" borderId="0"/>
    <xf numFmtId="0" fontId="65" fillId="2" borderId="0"/>
    <xf numFmtId="278" fontId="65" fillId="2" borderId="0"/>
    <xf numFmtId="0" fontId="65" fillId="2"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65" fillId="2" borderId="0"/>
    <xf numFmtId="278" fontId="65" fillId="2" borderId="0"/>
    <xf numFmtId="0" fontId="65" fillId="2" borderId="0"/>
    <xf numFmtId="0" fontId="12" fillId="0" borderId="0"/>
    <xf numFmtId="0" fontId="330" fillId="0" borderId="0"/>
    <xf numFmtId="278" fontId="330" fillId="0" borderId="0"/>
    <xf numFmtId="0" fontId="12" fillId="0" borderId="0"/>
    <xf numFmtId="0" fontId="12" fillId="0" borderId="0"/>
    <xf numFmtId="0" fontId="12" fillId="0" borderId="0"/>
    <xf numFmtId="278" fontId="65" fillId="2" borderId="0"/>
    <xf numFmtId="278" fontId="65" fillId="2" borderId="0"/>
    <xf numFmtId="0" fontId="65" fillId="2" borderId="0"/>
    <xf numFmtId="0" fontId="12" fillId="0" borderId="0"/>
    <xf numFmtId="278" fontId="65" fillId="2" borderId="0"/>
    <xf numFmtId="0" fontId="12" fillId="0" borderId="0"/>
    <xf numFmtId="278" fontId="12" fillId="0" borderId="0"/>
    <xf numFmtId="0" fontId="65" fillId="2" borderId="0"/>
    <xf numFmtId="278" fontId="12" fillId="0" borderId="0"/>
    <xf numFmtId="0" fontId="65" fillId="2" borderId="0"/>
    <xf numFmtId="278" fontId="12" fillId="0" borderId="0"/>
    <xf numFmtId="0" fontId="65" fillId="2" borderId="0"/>
    <xf numFmtId="278" fontId="12" fillId="0" borderId="0"/>
    <xf numFmtId="0" fontId="26" fillId="0" borderId="0"/>
    <xf numFmtId="278" fontId="12" fillId="0" borderId="0"/>
    <xf numFmtId="0" fontId="65" fillId="2" borderId="0"/>
    <xf numFmtId="278" fontId="12" fillId="0" borderId="0"/>
    <xf numFmtId="0" fontId="26" fillId="0" borderId="0"/>
    <xf numFmtId="278" fontId="12" fillId="0" borderId="0"/>
    <xf numFmtId="278" fontId="12" fillId="0" borderId="0"/>
    <xf numFmtId="0" fontId="12" fillId="0" borderId="0"/>
    <xf numFmtId="0" fontId="26" fillId="0" borderId="0"/>
    <xf numFmtId="278" fontId="26" fillId="0" borderId="0"/>
    <xf numFmtId="0"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330" fillId="0" borderId="0"/>
    <xf numFmtId="0" fontId="12" fillId="0" borderId="0"/>
    <xf numFmtId="0" fontId="12" fillId="0" borderId="0"/>
    <xf numFmtId="0" fontId="12" fillId="0" borderId="0"/>
    <xf numFmtId="0" fontId="26" fillId="0" borderId="0"/>
    <xf numFmtId="0" fontId="26" fillId="0" borderId="0"/>
    <xf numFmtId="0" fontId="12" fillId="0" borderId="0"/>
    <xf numFmtId="278" fontId="26" fillId="0" borderId="0"/>
    <xf numFmtId="278" fontId="12" fillId="0" borderId="0"/>
    <xf numFmtId="278" fontId="26" fillId="0" borderId="0"/>
    <xf numFmtId="278" fontId="26" fillId="0" borderId="0"/>
    <xf numFmtId="278"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278" fontId="67" fillId="0" borderId="0"/>
    <xf numFmtId="278" fontId="26" fillId="0" borderId="0"/>
    <xf numFmtId="278" fontId="26"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26" fillId="0" borderId="0"/>
    <xf numFmtId="0" fontId="26" fillId="0" borderId="0"/>
    <xf numFmtId="278" fontId="67" fillId="0" borderId="0"/>
    <xf numFmtId="278" fontId="26"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26" fillId="0" borderId="0"/>
    <xf numFmtId="278" fontId="67" fillId="0" borderId="0"/>
    <xf numFmtId="278" fontId="26" fillId="0" borderId="0"/>
    <xf numFmtId="278" fontId="26"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10"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65" fillId="2" borderId="0"/>
    <xf numFmtId="278" fontId="26" fillId="0" borderId="0"/>
    <xf numFmtId="278" fontId="65" fillId="2" borderId="0"/>
    <xf numFmtId="278" fontId="26"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278" fontId="12" fillId="0" borderId="0"/>
    <xf numFmtId="278"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40" fillId="0" borderId="0"/>
    <xf numFmtId="0" fontId="12" fillId="0" borderId="0"/>
    <xf numFmtId="0" fontId="12" fillId="0" borderId="0"/>
    <xf numFmtId="278" fontId="12" fillId="0" borderId="0"/>
    <xf numFmtId="278" fontId="12"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 fillId="0" borderId="0"/>
    <xf numFmtId="0" fontId="12" fillId="0" borderId="0"/>
    <xf numFmtId="278" fontId="12" fillId="0" borderId="0"/>
    <xf numFmtId="278" fontId="12"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 fillId="0" borderId="0"/>
    <xf numFmtId="0" fontId="12" fillId="0" borderId="0"/>
    <xf numFmtId="278" fontId="12" fillId="0" borderId="0"/>
    <xf numFmtId="278" fontId="12"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 fillId="0" borderId="0"/>
    <xf numFmtId="0" fontId="12" fillId="0" borderId="0"/>
    <xf numFmtId="278" fontId="12" fillId="0" borderId="0"/>
    <xf numFmtId="278" fontId="12"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 fillId="0" borderId="0"/>
    <xf numFmtId="0" fontId="12" fillId="0" borderId="0"/>
    <xf numFmtId="278" fontId="12" fillId="0" borderId="0"/>
    <xf numFmtId="278" fontId="12"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26" fillId="0" borderId="0"/>
    <xf numFmtId="0" fontId="12" fillId="0" borderId="0"/>
    <xf numFmtId="278" fontId="26" fillId="0" borderId="0"/>
    <xf numFmtId="278" fontId="12" fillId="0" borderId="0"/>
    <xf numFmtId="278" fontId="26" fillId="0" borderId="0"/>
    <xf numFmtId="278" fontId="330" fillId="0" borderId="0"/>
    <xf numFmtId="0" fontId="12" fillId="0" borderId="0"/>
    <xf numFmtId="278" fontId="12"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26" fillId="0" borderId="0"/>
    <xf numFmtId="0" fontId="26"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0" fontId="26" fillId="0" borderId="0"/>
    <xf numFmtId="0" fontId="26"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0" fontId="26" fillId="0" borderId="0"/>
    <xf numFmtId="0" fontId="26"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65" fillId="2" borderId="0"/>
    <xf numFmtId="0" fontId="26" fillId="0" borderId="0"/>
    <xf numFmtId="278" fontId="65" fillId="2" borderId="0"/>
    <xf numFmtId="0" fontId="26" fillId="0" borderId="0"/>
    <xf numFmtId="0" fontId="26"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0" fontId="12" fillId="0" borderId="0"/>
    <xf numFmtId="0" fontId="26" fillId="0" borderId="0"/>
    <xf numFmtId="278" fontId="12"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278" fontId="12"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0" fontId="65" fillId="2" borderId="0"/>
    <xf numFmtId="0" fontId="26" fillId="0" borderId="0"/>
    <xf numFmtId="0" fontId="26" fillId="0" borderId="0"/>
    <xf numFmtId="0" fontId="26" fillId="0" borderId="0"/>
    <xf numFmtId="0" fontId="65" fillId="2"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278" fontId="12" fillId="0" borderId="0"/>
    <xf numFmtId="0" fontId="12" fillId="0" borderId="0"/>
    <xf numFmtId="278" fontId="12" fillId="0" borderId="0"/>
    <xf numFmtId="278" fontId="12"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278" fontId="12" fillId="0" borderId="0"/>
    <xf numFmtId="0" fontId="330" fillId="0" borderId="0"/>
    <xf numFmtId="278" fontId="330" fillId="0" borderId="0"/>
    <xf numFmtId="278" fontId="330"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1" fontId="12"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95" fontId="168" fillId="34" borderId="4" applyNumberFormat="0" applyAlignment="0" applyProtection="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41" borderId="40" applyNumberFormat="0" applyProtection="0">
      <alignment horizontal="left" vertical="top" indent="1"/>
    </xf>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0" fillId="0" borderId="0">
      <alignment horizontal="left"/>
    </xf>
    <xf numFmtId="0" fontId="230" fillId="0" borderId="0">
      <alignment horizontal="left"/>
    </xf>
    <xf numFmtId="0" fontId="230" fillId="0" borderId="0">
      <alignment horizontal="left"/>
    </xf>
    <xf numFmtId="278" fontId="12" fillId="0" borderId="0"/>
    <xf numFmtId="278" fontId="37" fillId="0" borderId="0"/>
    <xf numFmtId="0" fontId="37" fillId="0" borderId="0"/>
    <xf numFmtId="278" fontId="37" fillId="0" borderId="0"/>
    <xf numFmtId="278" fontId="37" fillId="0" borderId="0"/>
    <xf numFmtId="0" fontId="37" fillId="0" borderId="0"/>
    <xf numFmtId="0" fontId="37" fillId="0" borderId="0"/>
    <xf numFmtId="0" fontId="37" fillId="0" borderId="0"/>
    <xf numFmtId="195" fontId="37" fillId="0" borderId="0"/>
    <xf numFmtId="278" fontId="12" fillId="0" borderId="0"/>
    <xf numFmtId="278" fontId="37" fillId="0" borderId="0"/>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278" fontId="12" fillId="0" borderId="0"/>
    <xf numFmtId="278" fontId="37" fillId="0" borderId="0"/>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278" fontId="12" fillId="0" borderId="0"/>
    <xf numFmtId="278" fontId="37" fillId="0" borderId="0"/>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4" fontId="82" fillId="32" borderId="65" applyNumberFormat="0" applyProtection="0">
      <alignment horizontal="left" vertical="center" indent="1"/>
    </xf>
    <xf numFmtId="278" fontId="12" fillId="0" borderId="0"/>
    <xf numFmtId="278" fontId="37" fillId="0" borderId="0"/>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65" fillId="41" borderId="40" applyNumberFormat="0" applyProtection="0">
      <alignment horizontal="left" vertical="top" indent="1"/>
    </xf>
    <xf numFmtId="278" fontId="12" fillId="0" borderId="0"/>
    <xf numFmtId="278" fontId="37" fillId="0" borderId="0"/>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230" fillId="0" borderId="0">
      <alignment horizontal="left"/>
    </xf>
    <xf numFmtId="0" fontId="330" fillId="0" borderId="0"/>
    <xf numFmtId="0" fontId="12" fillId="0" borderId="0"/>
    <xf numFmtId="278" fontId="12" fillId="0" borderId="0"/>
    <xf numFmtId="278" fontId="37" fillId="0" borderId="0"/>
    <xf numFmtId="0" fontId="12" fillId="0" borderId="0"/>
    <xf numFmtId="0" fontId="12" fillId="0" borderId="0"/>
    <xf numFmtId="0" fontId="12" fillId="0" borderId="0"/>
    <xf numFmtId="0" fontId="37" fillId="0" borderId="0"/>
    <xf numFmtId="278" fontId="12" fillId="0" borderId="0"/>
    <xf numFmtId="278" fontId="37" fillId="0" borderId="0"/>
    <xf numFmtId="0" fontId="12" fillId="0" borderId="0"/>
    <xf numFmtId="0" fontId="37" fillId="0" borderId="0"/>
    <xf numFmtId="278" fontId="12" fillId="0" borderId="0"/>
    <xf numFmtId="278" fontId="37" fillId="0" borderId="0"/>
    <xf numFmtId="0" fontId="330" fillId="0" borderId="0"/>
    <xf numFmtId="278" fontId="37" fillId="0" borderId="0"/>
    <xf numFmtId="278" fontId="330" fillId="0" borderId="0"/>
    <xf numFmtId="0" fontId="12" fillId="0" borderId="0"/>
    <xf numFmtId="278" fontId="12" fillId="0" borderId="0"/>
    <xf numFmtId="278" fontId="12" fillId="0" borderId="0"/>
    <xf numFmtId="278" fontId="37"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278" fontId="12" fillId="0" borderId="0"/>
    <xf numFmtId="278" fontId="37"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12" fillId="0" borderId="0"/>
    <xf numFmtId="278" fontId="12" fillId="0" borderId="0"/>
    <xf numFmtId="0" fontId="12" fillId="0" borderId="0"/>
    <xf numFmtId="278" fontId="12" fillId="0" borderId="0"/>
    <xf numFmtId="278" fontId="12" fillId="0" borderId="0"/>
    <xf numFmtId="278" fontId="37"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12" fillId="0" borderId="0"/>
    <xf numFmtId="278" fontId="12"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278" fontId="12" fillId="0" borderId="0"/>
    <xf numFmtId="278" fontId="37"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12" fillId="0" borderId="0"/>
    <xf numFmtId="278" fontId="37"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12" fillId="0" borderId="0"/>
    <xf numFmtId="278" fontId="37" fillId="0" borderId="0"/>
    <xf numFmtId="278" fontId="33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12" fillId="0" borderId="0"/>
    <xf numFmtId="0" fontId="12"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1" fontId="12" fillId="0" borderId="0"/>
    <xf numFmtId="278" fontId="12" fillId="0" borderId="0"/>
    <xf numFmtId="278" fontId="12" fillId="0" borderId="0"/>
    <xf numFmtId="0" fontId="12" fillId="0" borderId="0"/>
    <xf numFmtId="0" fontId="12" fillId="0" borderId="0"/>
    <xf numFmtId="0" fontId="12"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1" fontId="12" fillId="0" borderId="0"/>
    <xf numFmtId="278" fontId="12" fillId="0" borderId="0"/>
    <xf numFmtId="278" fontId="12" fillId="0" borderId="0"/>
    <xf numFmtId="0" fontId="12" fillId="0" borderId="0"/>
    <xf numFmtId="0" fontId="12" fillId="0" borderId="0"/>
    <xf numFmtId="0" fontId="12"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43" fillId="0" borderId="0"/>
    <xf numFmtId="0" fontId="12" fillId="0" borderId="0"/>
    <xf numFmtId="0" fontId="43" fillId="0" borderId="0"/>
    <xf numFmtId="0" fontId="12" fillId="0" borderId="0"/>
    <xf numFmtId="1" fontId="12" fillId="0" borderId="0"/>
    <xf numFmtId="278" fontId="12" fillId="0" borderId="0"/>
    <xf numFmtId="278" fontId="12" fillId="0" borderId="0"/>
    <xf numFmtId="0" fontId="12" fillId="0" borderId="0"/>
    <xf numFmtId="0" fontId="12"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43" fillId="0" borderId="0"/>
    <xf numFmtId="0" fontId="12" fillId="0" borderId="0"/>
    <xf numFmtId="0" fontId="330" fillId="0" borderId="0"/>
    <xf numFmtId="0" fontId="12" fillId="0" borderId="0"/>
    <xf numFmtId="278" fontId="12" fillId="0" borderId="0"/>
    <xf numFmtId="278"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4" fontId="173" fillId="91" borderId="40" applyNumberFormat="0" applyProtection="0">
      <alignment horizontal="right" vertical="center"/>
    </xf>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74" fillId="0" borderId="0"/>
    <xf numFmtId="0" fontId="174" fillId="0" borderId="0"/>
    <xf numFmtId="0" fontId="174" fillId="0" borderId="0"/>
    <xf numFmtId="278"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195" fontId="12" fillId="0" borderId="0"/>
    <xf numFmtId="0" fontId="12" fillId="0" borderId="0"/>
    <xf numFmtId="278" fontId="12"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2" fillId="0" borderId="0"/>
    <xf numFmtId="278" fontId="12"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2" fillId="0" borderId="0"/>
    <xf numFmtId="278" fontId="148" fillId="72" borderId="25" applyNumberFormat="0" applyAlignment="0" applyProtection="0"/>
    <xf numFmtId="278" fontId="12"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2" fillId="0" borderId="0"/>
    <xf numFmtId="278" fontId="12"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2" fillId="0" borderId="0"/>
    <xf numFmtId="278" fontId="12"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330" fillId="0" borderId="0"/>
    <xf numFmtId="0" fontId="12" fillId="0" borderId="0"/>
    <xf numFmtId="0" fontId="65" fillId="33" borderId="65" applyNumberFormat="0" applyFont="0" applyAlignment="0" applyProtection="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278"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278"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12" fillId="0" borderId="0"/>
    <xf numFmtId="278" fontId="12" fillId="0" borderId="0"/>
    <xf numFmtId="0" fontId="12" fillId="0" borderId="0"/>
    <xf numFmtId="278" fontId="12" fillId="0" borderId="0"/>
    <xf numFmtId="278"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12" fillId="0" borderId="0"/>
    <xf numFmtId="278" fontId="12" fillId="0" borderId="0"/>
    <xf numFmtId="0" fontId="330" fillId="0" borderId="0"/>
    <xf numFmtId="278" fontId="330" fillId="0" borderId="0"/>
    <xf numFmtId="0" fontId="330" fillId="0" borderId="0"/>
    <xf numFmtId="278" fontId="330" fillId="0" borderId="0"/>
    <xf numFmtId="0" fontId="330" fillId="0" borderId="0"/>
    <xf numFmtId="278" fontId="330" fillId="0" borderId="0"/>
    <xf numFmtId="0" fontId="12" fillId="0" borderId="0"/>
    <xf numFmtId="278" fontId="12"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278" fontId="12" fillId="0" borderId="0"/>
    <xf numFmtId="278" fontId="12"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12" fillId="0" borderId="0"/>
    <xf numFmtId="278" fontId="12"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12" fillId="0" borderId="0"/>
    <xf numFmtId="278" fontId="12" fillId="0" borderId="0"/>
    <xf numFmtId="278" fontId="33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2"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195"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278" fontId="65" fillId="2" borderId="0"/>
    <xf numFmtId="0" fontId="12" fillId="0" borderId="0"/>
    <xf numFmtId="0" fontId="12" fillId="0" borderId="0"/>
    <xf numFmtId="0" fontId="12" fillId="0" borderId="0"/>
    <xf numFmtId="195" fontId="65" fillId="2"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278" fontId="12" fillId="0" borderId="0"/>
    <xf numFmtId="278"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0" fontId="12" fillId="0" borderId="0"/>
    <xf numFmtId="0" fontId="12" fillId="0" borderId="0"/>
    <xf numFmtId="0" fontId="12" fillId="0" borderId="0"/>
    <xf numFmtId="0" fontId="65" fillId="2"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330" fillId="0" borderId="0"/>
    <xf numFmtId="0" fontId="12" fillId="0" borderId="0"/>
    <xf numFmtId="278" fontId="330" fillId="0" borderId="0"/>
    <xf numFmtId="0" fontId="12" fillId="0" borderId="0"/>
    <xf numFmtId="278" fontId="12" fillId="0" borderId="0"/>
    <xf numFmtId="278" fontId="12" fillId="0" borderId="0"/>
    <xf numFmtId="0" fontId="12" fillId="0" borderId="0"/>
    <xf numFmtId="0" fontId="12" fillId="0" borderId="0"/>
    <xf numFmtId="278" fontId="12" fillId="0" borderId="0"/>
    <xf numFmtId="0" fontId="12" fillId="0" borderId="0"/>
    <xf numFmtId="278" fontId="12" fillId="0" borderId="0"/>
    <xf numFmtId="278" fontId="12"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12" fillId="0" borderId="0"/>
    <xf numFmtId="278" fontId="26" fillId="0" borderId="0"/>
    <xf numFmtId="0" fontId="12" fillId="0" borderId="0"/>
    <xf numFmtId="278" fontId="26" fillId="0" borderId="0"/>
    <xf numFmtId="278" fontId="12" fillId="0" borderId="0"/>
    <xf numFmtId="278"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330"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278" fontId="26" fillId="0" borderId="0"/>
    <xf numFmtId="0" fontId="12" fillId="0" borderId="0"/>
    <xf numFmtId="278" fontId="26" fillId="0" borderId="0"/>
    <xf numFmtId="0" fontId="12" fillId="0" borderId="0"/>
    <xf numFmtId="278" fontId="12" fillId="0" borderId="0"/>
    <xf numFmtId="278" fontId="26" fillId="0" borderId="0"/>
    <xf numFmtId="278" fontId="12" fillId="0" borderId="0"/>
    <xf numFmtId="0" fontId="12"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12" fillId="0" borderId="0"/>
    <xf numFmtId="0" fontId="12" fillId="0" borderId="0"/>
    <xf numFmtId="278" fontId="12" fillId="0" borderId="0"/>
    <xf numFmtId="278" fontId="12" fillId="0" borderId="0"/>
    <xf numFmtId="0" fontId="67" fillId="0" borderId="0"/>
    <xf numFmtId="0" fontId="330" fillId="0" borderId="0"/>
    <xf numFmtId="278"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0" fontId="26" fillId="0" borderId="0"/>
    <xf numFmtId="278" fontId="67" fillId="0" borderId="0"/>
    <xf numFmtId="278" fontId="330"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0" fontId="26" fillId="0" borderId="0"/>
    <xf numFmtId="278" fontId="12" fillId="0" borderId="0"/>
    <xf numFmtId="278" fontId="330"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0" fontId="26" fillId="0" borderId="0"/>
    <xf numFmtId="278" fontId="12" fillId="0" borderId="0"/>
    <xf numFmtId="278" fontId="330" fillId="0" borderId="0"/>
    <xf numFmtId="0" fontId="12"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278" fontId="12" fillId="0" borderId="0"/>
    <xf numFmtId="278" fontId="330" fillId="0" borderId="0"/>
    <xf numFmtId="0" fontId="12"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278" fontId="12" fillId="0" borderId="0"/>
    <xf numFmtId="278" fontId="330" fillId="0" borderId="0"/>
    <xf numFmtId="0" fontId="12"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278" fontId="12" fillId="0" borderId="0"/>
    <xf numFmtId="278" fontId="330"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30"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330"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330"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3" fillId="0" borderId="0"/>
    <xf numFmtId="0" fontId="67" fillId="0" borderId="0"/>
    <xf numFmtId="0" fontId="12" fillId="0" borderId="0"/>
    <xf numFmtId="278" fontId="12" fillId="0" borderId="0"/>
    <xf numFmtId="278" fontId="6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7" fillId="0" borderId="0"/>
    <xf numFmtId="0" fontId="12" fillId="0" borderId="0"/>
    <xf numFmtId="0" fontId="12" fillId="0" borderId="0"/>
    <xf numFmtId="0"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278" fontId="12" fillId="0" borderId="0"/>
    <xf numFmtId="0" fontId="67" fillId="0" borderId="0"/>
    <xf numFmtId="278" fontId="12" fillId="0" borderId="0"/>
    <xf numFmtId="278" fontId="67" fillId="0" borderId="0"/>
    <xf numFmtId="0" fontId="12" fillId="0" borderId="0"/>
    <xf numFmtId="278" fontId="12" fillId="0" borderId="0"/>
    <xf numFmtId="278" fontId="12" fillId="0" borderId="0"/>
    <xf numFmtId="0" fontId="67" fillId="0" borderId="0"/>
    <xf numFmtId="278" fontId="12" fillId="0" borderId="0"/>
    <xf numFmtId="278" fontId="67"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43" fillId="0" borderId="0"/>
    <xf numFmtId="278" fontId="43" fillId="0" borderId="0"/>
    <xf numFmtId="278" fontId="12" fillId="0" borderId="0"/>
    <xf numFmtId="278" fontId="43" fillId="0" borderId="0"/>
    <xf numFmtId="278" fontId="12" fillId="0" borderId="0"/>
    <xf numFmtId="278" fontId="43" fillId="0" borderId="0"/>
    <xf numFmtId="278" fontId="12" fillId="0" borderId="0"/>
    <xf numFmtId="195"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43" fillId="0" borderId="0"/>
    <xf numFmtId="0" fontId="174" fillId="0" borderId="0"/>
    <xf numFmtId="0" fontId="12" fillId="0" borderId="0"/>
    <xf numFmtId="278" fontId="12" fillId="0" borderId="0"/>
    <xf numFmtId="0" fontId="174"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43" fillId="0" borderId="0"/>
    <xf numFmtId="0" fontId="12" fillId="0" borderId="0"/>
    <xf numFmtId="0" fontId="174"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43" fillId="0" borderId="0"/>
    <xf numFmtId="278"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43" fillId="0" borderId="0"/>
    <xf numFmtId="0" fontId="174" fillId="0" borderId="0"/>
    <xf numFmtId="0" fontId="43" fillId="0" borderId="0"/>
    <xf numFmtId="0" fontId="174" fillId="0" borderId="0"/>
    <xf numFmtId="0" fontId="174" fillId="0" borderId="0"/>
    <xf numFmtId="0" fontId="12" fillId="0" borderId="0"/>
    <xf numFmtId="0" fontId="12" fillId="0" borderId="0"/>
    <xf numFmtId="278" fontId="12" fillId="0" borderId="0"/>
    <xf numFmtId="278" fontId="12" fillId="0" borderId="0"/>
    <xf numFmtId="278" fontId="12" fillId="0" borderId="0"/>
    <xf numFmtId="278" fontId="67" fillId="0" borderId="0"/>
    <xf numFmtId="278" fontId="12" fillId="0" borderId="0"/>
    <xf numFmtId="278" fontId="12" fillId="0" borderId="0"/>
    <xf numFmtId="278" fontId="12" fillId="0" borderId="0"/>
    <xf numFmtId="278" fontId="12" fillId="0" borderId="0"/>
    <xf numFmtId="278" fontId="12" fillId="0" borderId="0"/>
    <xf numFmtId="278" fontId="67" fillId="0" borderId="0"/>
    <xf numFmtId="278" fontId="12" fillId="0" borderId="0"/>
    <xf numFmtId="278" fontId="67" fillId="0" borderId="0"/>
    <xf numFmtId="278" fontId="12" fillId="0" borderId="0"/>
    <xf numFmtId="278" fontId="12" fillId="0" borderId="0"/>
    <xf numFmtId="278" fontId="12" fillId="0" borderId="0"/>
    <xf numFmtId="278" fontId="67" fillId="0" borderId="0"/>
    <xf numFmtId="278" fontId="12" fillId="0" borderId="0"/>
    <xf numFmtId="278" fontId="12" fillId="0" borderId="0"/>
    <xf numFmtId="278" fontId="12" fillId="0" borderId="0"/>
    <xf numFmtId="278" fontId="67" fillId="0" borderId="0"/>
    <xf numFmtId="195" fontId="67" fillId="0" borderId="0"/>
    <xf numFmtId="278" fontId="67" fillId="0" borderId="0"/>
    <xf numFmtId="278" fontId="67"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67"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12" fillId="0" borderId="0"/>
    <xf numFmtId="278" fontId="12" fillId="0" borderId="0"/>
    <xf numFmtId="0" fontId="67" fillId="0" borderId="0"/>
    <xf numFmtId="0" fontId="12" fillId="0" borderId="0"/>
    <xf numFmtId="195" fontId="67" fillId="0" borderId="0"/>
    <xf numFmtId="278" fontId="12" fillId="0" borderId="0"/>
    <xf numFmtId="0" fontId="67" fillId="0" borderId="0"/>
    <xf numFmtId="0" fontId="67" fillId="0" borderId="0"/>
    <xf numFmtId="0" fontId="6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278" fontId="12"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67" fillId="0" borderId="0"/>
    <xf numFmtId="0" fontId="37" fillId="0" borderId="0"/>
    <xf numFmtId="0" fontId="37" fillId="0" borderId="0"/>
    <xf numFmtId="0" fontId="37" fillId="0" borderId="0"/>
    <xf numFmtId="0" fontId="3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67" fillId="0" borderId="0"/>
    <xf numFmtId="0" fontId="37" fillId="0" borderId="0"/>
    <xf numFmtId="278" fontId="6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67" fillId="0" borderId="0"/>
    <xf numFmtId="0" fontId="37" fillId="0" borderId="0"/>
    <xf numFmtId="278" fontId="6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67" fillId="0" borderId="0"/>
    <xf numFmtId="278" fontId="12"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67" fillId="0" borderId="0"/>
    <xf numFmtId="278" fontId="12"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67" fillId="0" borderId="0"/>
    <xf numFmtId="278" fontId="12"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0" fillId="0" borderId="0"/>
    <xf numFmtId="0" fontId="330" fillId="0" borderId="0"/>
    <xf numFmtId="0" fontId="26" fillId="0" borderId="0"/>
    <xf numFmtId="0" fontId="26" fillId="0" borderId="0"/>
    <xf numFmtId="0" fontId="355" fillId="0" borderId="0"/>
    <xf numFmtId="0" fontId="67"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330" fillId="0" borderId="0"/>
    <xf numFmtId="0" fontId="330" fillId="0" borderId="0"/>
    <xf numFmtId="0" fontId="26" fillId="0" borderId="0"/>
    <xf numFmtId="0" fontId="26" fillId="0" borderId="0"/>
    <xf numFmtId="0" fontId="26" fillId="0" borderId="0"/>
    <xf numFmtId="0" fontId="65" fillId="2" borderId="0"/>
    <xf numFmtId="0" fontId="65" fillId="2" borderId="0"/>
    <xf numFmtId="0" fontId="26" fillId="0" borderId="0"/>
    <xf numFmtId="0" fontId="330" fillId="0" borderId="0"/>
    <xf numFmtId="0" fontId="67" fillId="0" borderId="0"/>
    <xf numFmtId="278" fontId="12" fillId="0" borderId="0"/>
    <xf numFmtId="0" fontId="12"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12"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12"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12"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330" fillId="0" borderId="0"/>
    <xf numFmtId="0" fontId="67" fillId="0" borderId="0"/>
    <xf numFmtId="278" fontId="12" fillId="0" borderId="0"/>
    <xf numFmtId="0"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43" fillId="0" borderId="0"/>
    <xf numFmtId="0" fontId="174" fillId="0" borderId="0"/>
    <xf numFmtId="278" fontId="29" fillId="0" borderId="0"/>
    <xf numFmtId="0" fontId="174" fillId="0" borderId="0"/>
    <xf numFmtId="0" fontId="174" fillId="0" borderId="0"/>
    <xf numFmtId="278" fontId="65" fillId="2" borderId="0"/>
    <xf numFmtId="278" fontId="65" fillId="2" borderId="0"/>
    <xf numFmtId="0" fontId="67" fillId="0" borderId="0"/>
    <xf numFmtId="0" fontId="67"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67" fillId="0" borderId="0"/>
    <xf numFmtId="278" fontId="67" fillId="0" borderId="0"/>
    <xf numFmtId="278" fontId="67" fillId="0" borderId="0"/>
    <xf numFmtId="1" fontId="12" fillId="0" borderId="0"/>
    <xf numFmtId="1" fontId="12" fillId="0" borderId="0"/>
    <xf numFmtId="0" fontId="67" fillId="0" borderId="0"/>
    <xf numFmtId="0" fontId="65" fillId="2" borderId="0"/>
    <xf numFmtId="278" fontId="12" fillId="0" borderId="0"/>
    <xf numFmtId="278" fontId="65" fillId="2" borderId="0"/>
    <xf numFmtId="0" fontId="12" fillId="0" borderId="0"/>
    <xf numFmtId="0" fontId="12" fillId="0" borderId="0"/>
    <xf numFmtId="0" fontId="1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65" fillId="2" borderId="0"/>
    <xf numFmtId="0" fontId="174" fillId="0" borderId="0"/>
    <xf numFmtId="0" fontId="40" fillId="0" borderId="0"/>
    <xf numFmtId="278" fontId="12" fillId="0" borderId="0"/>
    <xf numFmtId="0" fontId="65" fillId="2" borderId="0"/>
    <xf numFmtId="278" fontId="65" fillId="2" borderId="0"/>
    <xf numFmtId="0" fontId="12" fillId="0" borderId="0"/>
    <xf numFmtId="278" fontId="12" fillId="0" borderId="0"/>
    <xf numFmtId="0" fontId="12" fillId="0" borderId="0"/>
    <xf numFmtId="0" fontId="65" fillId="2" borderId="0"/>
    <xf numFmtId="0" fontId="12" fillId="0" borderId="0"/>
    <xf numFmtId="0" fontId="65" fillId="2" borderId="0"/>
    <xf numFmtId="0" fontId="65" fillId="2"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278" fontId="12" fillId="0" borderId="0"/>
    <xf numFmtId="278" fontId="29" fillId="0" borderId="0"/>
    <xf numFmtId="0" fontId="12" fillId="0" borderId="0"/>
    <xf numFmtId="0" fontId="12" fillId="0" borderId="0"/>
    <xf numFmtId="0" fontId="12"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174" fillId="0" borderId="0"/>
    <xf numFmtId="0" fontId="40" fillId="0" borderId="0"/>
    <xf numFmtId="0" fontId="67" fillId="0" borderId="0"/>
    <xf numFmtId="0" fontId="40" fillId="0" borderId="0"/>
    <xf numFmtId="0" fontId="67" fillId="0" borderId="0"/>
    <xf numFmtId="0" fontId="40" fillId="0" borderId="0"/>
    <xf numFmtId="278" fontId="67" fillId="0" borderId="0"/>
    <xf numFmtId="278" fontId="29" fillId="0" borderId="0"/>
    <xf numFmtId="278" fontId="67" fillId="0" borderId="0"/>
    <xf numFmtId="278" fontId="67" fillId="0" borderId="0"/>
    <xf numFmtId="0" fontId="67" fillId="0" borderId="0"/>
    <xf numFmtId="0" fontId="40" fillId="0" borderId="0"/>
    <xf numFmtId="0" fontId="40" fillId="0" borderId="0"/>
    <xf numFmtId="0" fontId="40" fillId="0" borderId="0"/>
    <xf numFmtId="195" fontId="12" fillId="0" borderId="0"/>
    <xf numFmtId="0" fontId="174" fillId="0" borderId="0"/>
    <xf numFmtId="278" fontId="29" fillId="0" borderId="0"/>
    <xf numFmtId="0" fontId="174" fillId="0" borderId="0"/>
    <xf numFmtId="0" fontId="174" fillId="0" borderId="0"/>
    <xf numFmtId="0" fontId="174" fillId="0" borderId="0"/>
    <xf numFmtId="278" fontId="29" fillId="0" borderId="0"/>
    <xf numFmtId="0" fontId="174" fillId="0" borderId="0"/>
    <xf numFmtId="0" fontId="174" fillId="0" borderId="0"/>
    <xf numFmtId="0" fontId="174" fillId="0" borderId="0"/>
    <xf numFmtId="278" fontId="29" fillId="0" borderId="0"/>
    <xf numFmtId="0" fontId="174" fillId="0" borderId="0"/>
    <xf numFmtId="0" fontId="174" fillId="0" borderId="0"/>
    <xf numFmtId="0" fontId="330"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30"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30"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26"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278" fontId="26" fillId="0" borderId="0"/>
    <xf numFmtId="278" fontId="355"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0" fontId="12" fillId="0" borderId="0"/>
    <xf numFmtId="278" fontId="12" fillId="0" borderId="0"/>
    <xf numFmtId="278" fontId="12"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55" fillId="0" borderId="0"/>
    <xf numFmtId="0" fontId="67" fillId="0" borderId="0"/>
    <xf numFmtId="0" fontId="12" fillId="0" borderId="0"/>
    <xf numFmtId="278" fontId="12" fillId="0" borderId="0"/>
    <xf numFmtId="278" fontId="26" fillId="0" borderId="0"/>
    <xf numFmtId="0" fontId="67" fillId="0" borderId="0"/>
    <xf numFmtId="278" fontId="26" fillId="0" borderId="0"/>
    <xf numFmtId="278" fontId="26" fillId="0" borderId="0"/>
    <xf numFmtId="0" fontId="26" fillId="0" borderId="0"/>
    <xf numFmtId="0" fontId="67" fillId="0" borderId="0"/>
    <xf numFmtId="0" fontId="26" fillId="0" borderId="0"/>
    <xf numFmtId="0" fontId="67" fillId="0" borderId="0"/>
    <xf numFmtId="0" fontId="26" fillId="0" borderId="0"/>
    <xf numFmtId="0" fontId="67" fillId="0" borderId="0"/>
    <xf numFmtId="0" fontId="67" fillId="0" borderId="0"/>
    <xf numFmtId="0" fontId="67" fillId="0" borderId="0"/>
    <xf numFmtId="0" fontId="67" fillId="0" borderId="0"/>
    <xf numFmtId="0" fontId="355" fillId="0" borderId="0"/>
    <xf numFmtId="0" fontId="12" fillId="0" borderId="0"/>
    <xf numFmtId="0" fontId="12" fillId="0" borderId="0"/>
    <xf numFmtId="278" fontId="12" fillId="0" borderId="0"/>
    <xf numFmtId="278" fontId="26" fillId="0" borderId="0"/>
    <xf numFmtId="278" fontId="26" fillId="0" borderId="0"/>
    <xf numFmtId="278" fontId="26" fillId="0" borderId="0"/>
    <xf numFmtId="0" fontId="26" fillId="0" borderId="0"/>
    <xf numFmtId="0" fontId="12" fillId="0" borderId="0"/>
    <xf numFmtId="0" fontId="26" fillId="0" borderId="0"/>
    <xf numFmtId="0" fontId="12" fillId="0" borderId="0"/>
    <xf numFmtId="0" fontId="26" fillId="0" borderId="0"/>
    <xf numFmtId="0" fontId="12" fillId="0" borderId="0"/>
    <xf numFmtId="0" fontId="12" fillId="0" borderId="0"/>
    <xf numFmtId="0" fontId="12" fillId="0" borderId="0"/>
    <xf numFmtId="0" fontId="12" fillId="0" borderId="0"/>
    <xf numFmtId="0" fontId="355"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3" fillId="0" borderId="0"/>
    <xf numFmtId="0" fontId="65" fillId="2" borderId="0"/>
    <xf numFmtId="0" fontId="65" fillId="2" borderId="0"/>
    <xf numFmtId="278" fontId="65" fillId="2" borderId="0"/>
    <xf numFmtId="278" fontId="65" fillId="2" borderId="0"/>
    <xf numFmtId="278" fontId="3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 fontId="12" fillId="0" borderId="0"/>
    <xf numFmtId="0" fontId="12" fillId="0" borderId="0"/>
    <xf numFmtId="278" fontId="65" fillId="2" borderId="0"/>
    <xf numFmtId="278" fontId="12" fillId="0" borderId="0"/>
    <xf numFmtId="278" fontId="12" fillId="0" borderId="0"/>
    <xf numFmtId="0" fontId="65" fillId="2" borderId="0"/>
    <xf numFmtId="0" fontId="12" fillId="0" borderId="0"/>
    <xf numFmtId="169" fontId="12" fillId="0" borderId="0"/>
    <xf numFmtId="169" fontId="12" fillId="0" borderId="0"/>
    <xf numFmtId="16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58" fillId="0" borderId="0"/>
    <xf numFmtId="278" fontId="65" fillId="2" borderId="0"/>
    <xf numFmtId="278" fontId="358" fillId="0" borderId="0"/>
    <xf numFmtId="278" fontId="12" fillId="0" borderId="0"/>
    <xf numFmtId="0" fontId="65" fillId="2" borderId="0"/>
    <xf numFmtId="0" fontId="12" fillId="0" borderId="0"/>
    <xf numFmtId="0" fontId="12" fillId="0" borderId="0"/>
    <xf numFmtId="0" fontId="1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65" fillId="2" borderId="0"/>
    <xf numFmtId="0" fontId="82" fillId="0" borderId="0"/>
    <xf numFmtId="0" fontId="12" fillId="0" borderId="0"/>
    <xf numFmtId="0" fontId="82" fillId="0" borderId="0"/>
    <xf numFmtId="0" fontId="12" fillId="0" borderId="0"/>
    <xf numFmtId="0" fontId="82" fillId="0" borderId="0"/>
    <xf numFmtId="0" fontId="12" fillId="0" borderId="0"/>
    <xf numFmtId="278" fontId="12" fillId="0" borderId="0"/>
    <xf numFmtId="278" fontId="65" fillId="2" borderId="0"/>
    <xf numFmtId="0" fontId="12" fillId="0" borderId="0"/>
    <xf numFmtId="0" fontId="65" fillId="2" borderId="0"/>
    <xf numFmtId="0" fontId="1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65" fillId="2" borderId="0"/>
    <xf numFmtId="278" fontId="12" fillId="0" borderId="0"/>
    <xf numFmtId="278" fontId="65" fillId="2" borderId="0"/>
    <xf numFmtId="278" fontId="12" fillId="0" borderId="0"/>
    <xf numFmtId="278"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82" fillId="0" borderId="0"/>
    <xf numFmtId="0" fontId="12" fillId="0" borderId="0"/>
    <xf numFmtId="0" fontId="12" fillId="0" borderId="0"/>
    <xf numFmtId="0" fontId="12" fillId="0" borderId="0"/>
    <xf numFmtId="169" fontId="12" fillId="0" borderId="0"/>
    <xf numFmtId="0" fontId="12" fillId="0" borderId="0"/>
    <xf numFmtId="169" fontId="12" fillId="0" borderId="0"/>
    <xf numFmtId="0" fontId="12" fillId="0" borderId="0"/>
    <xf numFmtId="0" fontId="65" fillId="2" borderId="0"/>
    <xf numFmtId="0" fontId="82" fillId="0" borderId="0"/>
    <xf numFmtId="278" fontId="65" fillId="2" borderId="0"/>
    <xf numFmtId="0" fontId="82" fillId="0" borderId="0"/>
    <xf numFmtId="0" fontId="82" fillId="0" borderId="0"/>
    <xf numFmtId="169" fontId="12" fillId="0" borderId="0"/>
    <xf numFmtId="0" fontId="12" fillId="0" borderId="0"/>
    <xf numFmtId="195" fontId="330" fillId="0" borderId="0"/>
    <xf numFmtId="0" fontId="12" fillId="0" borderId="0"/>
    <xf numFmtId="0" fontId="12" fillId="0" borderId="0"/>
    <xf numFmtId="0" fontId="12" fillId="0" borderId="0"/>
    <xf numFmtId="0" fontId="65" fillId="2" borderId="0"/>
    <xf numFmtId="0" fontId="82" fillId="0" borderId="0"/>
    <xf numFmtId="278" fontId="65" fillId="2" borderId="0"/>
    <xf numFmtId="0" fontId="82" fillId="0" borderId="0"/>
    <xf numFmtId="0" fontId="82" fillId="0" borderId="0"/>
    <xf numFmtId="0" fontId="65" fillId="2" borderId="0"/>
    <xf numFmtId="0" fontId="82" fillId="0" borderId="0"/>
    <xf numFmtId="278" fontId="65" fillId="2" borderId="0"/>
    <xf numFmtId="0" fontId="82" fillId="0" borderId="0"/>
    <xf numFmtId="0" fontId="82" fillId="0" borderId="0"/>
    <xf numFmtId="0" fontId="65" fillId="2" borderId="0"/>
    <xf numFmtId="0" fontId="82" fillId="0" borderId="0"/>
    <xf numFmtId="278" fontId="65" fillId="2" borderId="0"/>
    <xf numFmtId="0" fontId="82" fillId="0" borderId="0"/>
    <xf numFmtId="0" fontId="82" fillId="0" borderId="0"/>
    <xf numFmtId="0" fontId="330" fillId="0" borderId="0"/>
    <xf numFmtId="0" fontId="65" fillId="2" borderId="0"/>
    <xf numFmtId="0" fontId="12" fillId="0" borderId="0"/>
    <xf numFmtId="278" fontId="12" fillId="0" borderId="0"/>
    <xf numFmtId="278" fontId="26" fillId="0" borderId="0"/>
    <xf numFmtId="0" fontId="65" fillId="2" borderId="0"/>
    <xf numFmtId="278" fontId="26" fillId="0" borderId="0"/>
    <xf numFmtId="278" fontId="26" fillId="0" borderId="0"/>
    <xf numFmtId="0" fontId="26" fillId="0" borderId="0"/>
    <xf numFmtId="0" fontId="65" fillId="2" borderId="0"/>
    <xf numFmtId="0" fontId="26" fillId="0" borderId="0"/>
    <xf numFmtId="0" fontId="65" fillId="2" borderId="0"/>
    <xf numFmtId="0" fontId="26" fillId="0" borderId="0"/>
    <xf numFmtId="0" fontId="65" fillId="2" borderId="0"/>
    <xf numFmtId="0" fontId="65" fillId="2" borderId="0"/>
    <xf numFmtId="0" fontId="65" fillId="2" borderId="0"/>
    <xf numFmtId="0" fontId="65" fillId="2" borderId="0"/>
    <xf numFmtId="0" fontId="355" fillId="0" borderId="0"/>
    <xf numFmtId="0" fontId="65" fillId="2" borderId="0"/>
    <xf numFmtId="0" fontId="12" fillId="0" borderId="0"/>
    <xf numFmtId="278" fontId="12" fillId="0" borderId="0"/>
    <xf numFmtId="278" fontId="26" fillId="0" borderId="0"/>
    <xf numFmtId="278" fontId="26" fillId="0" borderId="0"/>
    <xf numFmtId="278" fontId="26" fillId="0" borderId="0"/>
    <xf numFmtId="0" fontId="26" fillId="0" borderId="0"/>
    <xf numFmtId="0" fontId="65" fillId="2" borderId="0"/>
    <xf numFmtId="0" fontId="26" fillId="0" borderId="0"/>
    <xf numFmtId="0" fontId="65" fillId="2" borderId="0"/>
    <xf numFmtId="0" fontId="26" fillId="0" borderId="0"/>
    <xf numFmtId="0" fontId="65" fillId="2" borderId="0"/>
    <xf numFmtId="0" fontId="65" fillId="2" borderId="0"/>
    <xf numFmtId="0" fontId="65" fillId="2" borderId="0"/>
    <xf numFmtId="0" fontId="65" fillId="2" borderId="0"/>
    <xf numFmtId="0" fontId="355" fillId="0" borderId="0"/>
    <xf numFmtId="0" fontId="269" fillId="0" borderId="0"/>
    <xf numFmtId="0" fontId="12" fillId="0" borderId="0"/>
    <xf numFmtId="278" fontId="12" fillId="0" borderId="0"/>
    <xf numFmtId="278" fontId="26" fillId="0" borderId="0"/>
    <xf numFmtId="278" fontId="26" fillId="0" borderId="0"/>
    <xf numFmtId="278" fontId="26" fillId="0" borderId="0"/>
    <xf numFmtId="0" fontId="26" fillId="0" borderId="0"/>
    <xf numFmtId="0" fontId="269" fillId="0" borderId="0"/>
    <xf numFmtId="0" fontId="26" fillId="0" borderId="0"/>
    <xf numFmtId="0" fontId="269" fillId="0" borderId="0"/>
    <xf numFmtId="0" fontId="26" fillId="0" borderId="0"/>
    <xf numFmtId="0" fontId="269" fillId="0" borderId="0"/>
    <xf numFmtId="0" fontId="269" fillId="0" borderId="0"/>
    <xf numFmtId="0" fontId="269" fillId="0" borderId="0"/>
    <xf numFmtId="0" fontId="269" fillId="0" borderId="0"/>
    <xf numFmtId="0" fontId="355" fillId="0" borderId="0"/>
    <xf numFmtId="0" fontId="269" fillId="0" borderId="0"/>
    <xf numFmtId="0" fontId="67" fillId="0" borderId="0"/>
    <xf numFmtId="278" fontId="67" fillId="0" borderId="0"/>
    <xf numFmtId="278" fontId="26" fillId="0" borderId="0"/>
    <xf numFmtId="278" fontId="26" fillId="0" borderId="0"/>
    <xf numFmtId="278" fontId="26" fillId="0" borderId="0"/>
    <xf numFmtId="0" fontId="26" fillId="0" borderId="0"/>
    <xf numFmtId="0" fontId="269" fillId="0" borderId="0"/>
    <xf numFmtId="0" fontId="26" fillId="0" borderId="0"/>
    <xf numFmtId="0" fontId="269" fillId="0" borderId="0"/>
    <xf numFmtId="0" fontId="26" fillId="0" borderId="0"/>
    <xf numFmtId="0" fontId="269" fillId="0" borderId="0"/>
    <xf numFmtId="0" fontId="269" fillId="0" borderId="0"/>
    <xf numFmtId="0" fontId="269" fillId="0" borderId="0"/>
    <xf numFmtId="0" fontId="269" fillId="0" borderId="0"/>
    <xf numFmtId="0" fontId="355" fillId="0" borderId="0"/>
    <xf numFmtId="0" fontId="269" fillId="0" borderId="0"/>
    <xf numFmtId="0" fontId="67" fillId="0" borderId="0"/>
    <xf numFmtId="278" fontId="67" fillId="0" borderId="0"/>
    <xf numFmtId="278" fontId="26" fillId="0" borderId="0"/>
    <xf numFmtId="278" fontId="26" fillId="0" borderId="0"/>
    <xf numFmtId="278" fontId="26" fillId="0" borderId="0"/>
    <xf numFmtId="0" fontId="26" fillId="0" borderId="0"/>
    <xf numFmtId="0" fontId="269" fillId="0" borderId="0"/>
    <xf numFmtId="0" fontId="26" fillId="0" borderId="0"/>
    <xf numFmtId="0" fontId="269" fillId="0" borderId="0"/>
    <xf numFmtId="0" fontId="26" fillId="0" borderId="0"/>
    <xf numFmtId="0" fontId="269" fillId="0" borderId="0"/>
    <xf numFmtId="0" fontId="269" fillId="0" borderId="0"/>
    <xf numFmtId="0" fontId="269" fillId="0" borderId="0"/>
    <xf numFmtId="0" fontId="269" fillId="0" borderId="0"/>
    <xf numFmtId="0" fontId="355" fillId="0" borderId="0"/>
    <xf numFmtId="0" fontId="10" fillId="0" borderId="0"/>
    <xf numFmtId="0" fontId="67" fillId="0" borderId="0"/>
    <xf numFmtId="278" fontId="67" fillId="0" borderId="0"/>
    <xf numFmtId="278" fontId="26" fillId="0" borderId="0"/>
    <xf numFmtId="0" fontId="10" fillId="0" borderId="0"/>
    <xf numFmtId="278" fontId="26" fillId="0" borderId="0"/>
    <xf numFmtId="278" fontId="26" fillId="0" borderId="0"/>
    <xf numFmtId="0" fontId="26" fillId="0" borderId="0"/>
    <xf numFmtId="0" fontId="10" fillId="0" borderId="0"/>
    <xf numFmtId="0" fontId="26" fillId="0" borderId="0"/>
    <xf numFmtId="0" fontId="10" fillId="0" borderId="0"/>
    <xf numFmtId="0" fontId="26" fillId="0" borderId="0"/>
    <xf numFmtId="0" fontId="10" fillId="0" borderId="0"/>
    <xf numFmtId="0" fontId="10" fillId="0" borderId="0"/>
    <xf numFmtId="0" fontId="10" fillId="0" borderId="0"/>
    <xf numFmtId="0" fontId="10" fillId="0" borderId="0"/>
    <xf numFmtId="0" fontId="355" fillId="0" borderId="0"/>
    <xf numFmtId="0" fontId="26" fillId="0" borderId="0"/>
    <xf numFmtId="0"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5" fillId="0" borderId="0"/>
    <xf numFmtId="0" fontId="26" fillId="0" borderId="0"/>
    <xf numFmtId="0"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0" fillId="0" borderId="0"/>
    <xf numFmtId="0" fontId="26" fillId="0" borderId="0"/>
    <xf numFmtId="0" fontId="26" fillId="0" borderId="0"/>
    <xf numFmtId="278" fontId="26" fillId="0" borderId="0"/>
    <xf numFmtId="278" fontId="330"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0" fillId="0" borderId="0"/>
    <xf numFmtId="0" fontId="12" fillId="0" borderId="0"/>
    <xf numFmtId="278" fontId="26" fillId="0" borderId="0"/>
    <xf numFmtId="278" fontId="26" fillId="0" borderId="0"/>
    <xf numFmtId="278" fontId="26" fillId="0" borderId="0"/>
    <xf numFmtId="0" fontId="26" fillId="0" borderId="0"/>
    <xf numFmtId="0" fontId="12" fillId="0" borderId="0"/>
    <xf numFmtId="0" fontId="26"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43" fillId="0" borderId="0"/>
    <xf numFmtId="278" fontId="65" fillId="2" borderId="0"/>
    <xf numFmtId="278" fontId="65" fillId="2" borderId="0"/>
    <xf numFmtId="0" fontId="28"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65" fillId="2" borderId="0"/>
    <xf numFmtId="0" fontId="26"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65" fillId="2" borderId="0"/>
    <xf numFmtId="278" fontId="65" fillId="2"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65" fillId="2"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65" fillId="2" borderId="0"/>
    <xf numFmtId="278" fontId="65" fillId="2"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278" fontId="12" fillId="0" borderId="0"/>
    <xf numFmtId="278" fontId="65" fillId="2" borderId="0"/>
    <xf numFmtId="278" fontId="12" fillId="0" borderId="0"/>
    <xf numFmtId="278" fontId="12"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12" fillId="0" borderId="0"/>
    <xf numFmtId="0" fontId="26" fillId="0" borderId="0"/>
    <xf numFmtId="0" fontId="26" fillId="0" borderId="0"/>
    <xf numFmtId="169" fontId="12" fillId="0" borderId="0"/>
    <xf numFmtId="0" fontId="26" fillId="0" borderId="0"/>
    <xf numFmtId="0" fontId="26" fillId="0" borderId="0"/>
    <xf numFmtId="169" fontId="12" fillId="0" borderId="0"/>
    <xf numFmtId="0" fontId="26" fillId="0" borderId="0"/>
    <xf numFmtId="0" fontId="26" fillId="0" borderId="0"/>
    <xf numFmtId="0" fontId="28" fillId="0" borderId="0"/>
    <xf numFmtId="278" fontId="65" fillId="2" borderId="0"/>
    <xf numFmtId="0" fontId="28" fillId="0" borderId="0"/>
    <xf numFmtId="0" fontId="28" fillId="0" borderId="0"/>
    <xf numFmtId="169" fontId="12" fillId="0" borderId="0"/>
    <xf numFmtId="0" fontId="26" fillId="0" borderId="0"/>
    <xf numFmtId="0" fontId="26" fillId="0" borderId="0"/>
    <xf numFmtId="195" fontId="330" fillId="0" borderId="0"/>
    <xf numFmtId="0" fontId="28" fillId="0" borderId="0"/>
    <xf numFmtId="278" fontId="65" fillId="2" borderId="0"/>
    <xf numFmtId="0" fontId="28" fillId="0" borderId="0"/>
    <xf numFmtId="0" fontId="28" fillId="0" borderId="0"/>
    <xf numFmtId="0" fontId="28" fillId="0" borderId="0"/>
    <xf numFmtId="278" fontId="65" fillId="2" borderId="0"/>
    <xf numFmtId="0" fontId="28" fillId="0" borderId="0"/>
    <xf numFmtId="0" fontId="28" fillId="0" borderId="0"/>
    <xf numFmtId="0" fontId="28" fillId="0" borderId="0"/>
    <xf numFmtId="278" fontId="65" fillId="2" borderId="0"/>
    <xf numFmtId="0" fontId="28" fillId="0" borderId="0"/>
    <xf numFmtId="0" fontId="28" fillId="0" borderId="0"/>
    <xf numFmtId="0" fontId="355" fillId="0" borderId="0"/>
    <xf numFmtId="0" fontId="12" fillId="0" borderId="0"/>
    <xf numFmtId="278" fontId="26" fillId="0" borderId="0"/>
    <xf numFmtId="278" fontId="26" fillId="0" borderId="0"/>
    <xf numFmtId="278" fontId="26" fillId="0" borderId="0"/>
    <xf numFmtId="0" fontId="26" fillId="0" borderId="0"/>
    <xf numFmtId="0" fontId="12" fillId="0" borderId="0"/>
    <xf numFmtId="0" fontId="26"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355"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5"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43" fillId="0" borderId="0"/>
    <xf numFmtId="278" fontId="65" fillId="2" borderId="0"/>
    <xf numFmtId="0" fontId="12" fillId="0" borderId="0"/>
    <xf numFmtId="278" fontId="65" fillId="2" borderId="0"/>
    <xf numFmtId="278" fontId="12" fillId="0" borderId="0"/>
    <xf numFmtId="278" fontId="12" fillId="0" borderId="0"/>
    <xf numFmtId="0" fontId="65" fillId="2" borderId="0"/>
    <xf numFmtId="0" fontId="12" fillId="0" borderId="0"/>
    <xf numFmtId="0" fontId="26" fillId="0" borderId="0"/>
    <xf numFmtId="0" fontId="12" fillId="0" borderId="0"/>
    <xf numFmtId="0" fontId="26"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278" fontId="12" fillId="0" borderId="0"/>
    <xf numFmtId="0" fontId="12" fillId="0" borderId="0"/>
    <xf numFmtId="0" fontId="12" fillId="0"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278" fontId="12" fillId="0" borderId="0"/>
    <xf numFmtId="278" fontId="65" fillId="2" borderId="0"/>
    <xf numFmtId="0" fontId="12" fillId="0" borderId="0"/>
    <xf numFmtId="0" fontId="12" fillId="0"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278" fontId="12" fillId="0" borderId="0"/>
    <xf numFmtId="278" fontId="65" fillId="2" borderId="0"/>
    <xf numFmtId="278" fontId="12" fillId="0" borderId="0"/>
    <xf numFmtId="278"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65" fillId="2" borderId="0"/>
    <xf numFmtId="0" fontId="12" fillId="0" borderId="0"/>
    <xf numFmtId="0" fontId="12" fillId="0" borderId="0"/>
    <xf numFmtId="0" fontId="12" fillId="0" borderId="0"/>
    <xf numFmtId="169" fontId="12" fillId="0" borderId="0"/>
    <xf numFmtId="0" fontId="12" fillId="0" borderId="0"/>
    <xf numFmtId="169" fontId="12" fillId="0" borderId="0"/>
    <xf numFmtId="0" fontId="12" fillId="0" borderId="0"/>
    <xf numFmtId="0" fontId="65" fillId="2" borderId="0"/>
    <xf numFmtId="278" fontId="65" fillId="2" borderId="0"/>
    <xf numFmtId="0" fontId="65" fillId="2" borderId="0"/>
    <xf numFmtId="0" fontId="65" fillId="2" borderId="0"/>
    <xf numFmtId="169" fontId="12" fillId="0" borderId="0"/>
    <xf numFmtId="0" fontId="12" fillId="0" borderId="0"/>
    <xf numFmtId="0" fontId="12" fillId="0" borderId="0"/>
    <xf numFmtId="0" fontId="65" fillId="2" borderId="0"/>
    <xf numFmtId="278" fontId="65" fillId="2" borderId="0"/>
    <xf numFmtId="0" fontId="65" fillId="2" borderId="0"/>
    <xf numFmtId="0" fontId="65" fillId="2" borderId="0"/>
    <xf numFmtId="0" fontId="65" fillId="2" borderId="0"/>
    <xf numFmtId="278" fontId="65" fillId="2" borderId="0"/>
    <xf numFmtId="0" fontId="65" fillId="2" borderId="0"/>
    <xf numFmtId="0" fontId="65" fillId="2" borderId="0"/>
    <xf numFmtId="0" fontId="65" fillId="2" borderId="0"/>
    <xf numFmtId="278" fontId="65" fillId="2" borderId="0"/>
    <xf numFmtId="0" fontId="65" fillId="2" borderId="0"/>
    <xf numFmtId="0" fontId="65" fillId="2"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65" fillId="2" borderId="0"/>
    <xf numFmtId="0" fontId="65" fillId="2" borderId="0"/>
    <xf numFmtId="0" fontId="65" fillId="2" borderId="0"/>
    <xf numFmtId="278" fontId="26" fillId="0" borderId="0"/>
    <xf numFmtId="278" fontId="26" fillId="0" borderId="0"/>
    <xf numFmtId="278" fontId="26" fillId="0" borderId="0"/>
    <xf numFmtId="0" fontId="26" fillId="0" borderId="0"/>
    <xf numFmtId="0" fontId="26" fillId="0" borderId="0"/>
    <xf numFmtId="0" fontId="26" fillId="0" borderId="0"/>
    <xf numFmtId="278" fontId="12" fillId="0" borderId="0"/>
    <xf numFmtId="278" fontId="355" fillId="0" borderId="0"/>
    <xf numFmtId="278" fontId="26" fillId="0" borderId="0"/>
    <xf numFmtId="278" fontId="355" fillId="0" borderId="0"/>
    <xf numFmtId="278" fontId="26" fillId="0" borderId="0"/>
    <xf numFmtId="278" fontId="26" fillId="0" borderId="0"/>
    <xf numFmtId="0" fontId="26" fillId="0" borderId="0"/>
    <xf numFmtId="0" fontId="26" fillId="0" borderId="0"/>
    <xf numFmtId="0" fontId="26" fillId="0" borderId="0"/>
    <xf numFmtId="0" fontId="43"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12" fillId="0" borderId="0"/>
    <xf numFmtId="0"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12"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0" fontId="26" fillId="0" borderId="0"/>
    <xf numFmtId="0" fontId="26" fillId="0" borderId="0"/>
    <xf numFmtId="0" fontId="26" fillId="0" borderId="0"/>
    <xf numFmtId="0" fontId="26" fillId="0" borderId="0"/>
    <xf numFmtId="278" fontId="12" fillId="0" borderId="0"/>
    <xf numFmtId="278"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12" fillId="0" borderId="0"/>
    <xf numFmtId="0" fontId="26" fillId="0" borderId="0"/>
    <xf numFmtId="0" fontId="26" fillId="0" borderId="0"/>
    <xf numFmtId="0" fontId="65" fillId="2"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1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xf numFmtId="169" fontId="12" fillId="0" borderId="0"/>
    <xf numFmtId="169" fontId="12" fillId="0" borderId="0"/>
    <xf numFmtId="169" fontId="12" fillId="0" borderId="0"/>
    <xf numFmtId="0" fontId="26" fillId="0" borderId="0"/>
    <xf numFmtId="0" fontId="26" fillId="0" borderId="0"/>
    <xf numFmtId="0" fontId="26" fillId="0" borderId="0"/>
    <xf numFmtId="278" fontId="65" fillId="2"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12" fillId="0" borderId="0"/>
    <xf numFmtId="278" fontId="355" fillId="0" borderId="0"/>
    <xf numFmtId="278" fontId="12" fillId="0" borderId="0"/>
    <xf numFmtId="278" fontId="355" fillId="0" borderId="0"/>
    <xf numFmtId="0" fontId="82" fillId="2" borderId="0"/>
    <xf numFmtId="278" fontId="12" fillId="0" borderId="0"/>
    <xf numFmtId="278" fontId="355" fillId="0" borderId="0"/>
    <xf numFmtId="0" fontId="12" fillId="0" borderId="0"/>
    <xf numFmtId="0" fontId="12" fillId="0" borderId="0"/>
    <xf numFmtId="0" fontId="12" fillId="0" borderId="0"/>
    <xf numFmtId="0" fontId="43" fillId="0" borderId="0"/>
    <xf numFmtId="278" fontId="355" fillId="0" borderId="0"/>
    <xf numFmtId="0" fontId="43" fillId="0" borderId="0"/>
    <xf numFmtId="278" fontId="355" fillId="0" borderId="0"/>
    <xf numFmtId="0" fontId="43" fillId="0" borderId="0"/>
    <xf numFmtId="0" fontId="43" fillId="0" borderId="0"/>
    <xf numFmtId="0" fontId="43" fillId="0" borderId="0"/>
    <xf numFmtId="0" fontId="43" fillId="0" borderId="0"/>
    <xf numFmtId="278" fontId="355" fillId="0" borderId="0"/>
    <xf numFmtId="0" fontId="43" fillId="0" borderId="0"/>
    <xf numFmtId="278" fontId="330" fillId="0" borderId="0"/>
    <xf numFmtId="0" fontId="65" fillId="2" borderId="0"/>
    <xf numFmtId="278" fontId="65" fillId="2" borderId="0"/>
    <xf numFmtId="278" fontId="65" fillId="2" borderId="0"/>
    <xf numFmtId="0" fontId="12" fillId="0" borderId="0"/>
    <xf numFmtId="0" fontId="65" fillId="2" borderId="0"/>
    <xf numFmtId="278" fontId="65" fillId="2"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65" fillId="2" borderId="0"/>
    <xf numFmtId="278" fontId="65" fillId="2" borderId="0"/>
    <xf numFmtId="0" fontId="12" fillId="0" borderId="0"/>
    <xf numFmtId="0" fontId="12" fillId="0" borderId="0"/>
    <xf numFmtId="0" fontId="12" fillId="0" borderId="0"/>
    <xf numFmtId="278" fontId="12" fillId="0" borderId="0"/>
    <xf numFmtId="278" fontId="65" fillId="2" borderId="0"/>
    <xf numFmtId="278" fontId="12" fillId="0" borderId="0"/>
    <xf numFmtId="278" fontId="12" fillId="0" borderId="0"/>
    <xf numFmtId="0" fontId="12" fillId="0" borderId="0"/>
    <xf numFmtId="278" fontId="65" fillId="2" borderId="0"/>
    <xf numFmtId="0" fontId="12" fillId="0" borderId="0"/>
    <xf numFmtId="0" fontId="12" fillId="0" borderId="0"/>
    <xf numFmtId="278" fontId="65" fillId="2" borderId="0"/>
    <xf numFmtId="278" fontId="65" fillId="2" borderId="0"/>
    <xf numFmtId="278" fontId="65" fillId="2" borderId="0"/>
    <xf numFmtId="278" fontId="65" fillId="2" borderId="0"/>
    <xf numFmtId="0" fontId="43" fillId="0" borderId="0"/>
    <xf numFmtId="278" fontId="355" fillId="0" borderId="0"/>
    <xf numFmtId="0" fontId="43" fillId="0" borderId="0"/>
    <xf numFmtId="278" fontId="330" fillId="0" borderId="0"/>
    <xf numFmtId="278" fontId="330" fillId="0" borderId="0"/>
    <xf numFmtId="278" fontId="330" fillId="0" borderId="0"/>
    <xf numFmtId="278" fontId="330" fillId="0" borderId="0"/>
    <xf numFmtId="278" fontId="26" fillId="0" borderId="0"/>
    <xf numFmtId="278" fontId="26" fillId="0" borderId="0"/>
    <xf numFmtId="0" fontId="26" fillId="0" borderId="0"/>
    <xf numFmtId="278" fontId="330" fillId="0" borderId="0"/>
    <xf numFmtId="278" fontId="26" fillId="0" borderId="0"/>
    <xf numFmtId="278" fontId="26" fillId="0" borderId="0"/>
    <xf numFmtId="0" fontId="26" fillId="0" borderId="0"/>
    <xf numFmtId="278" fontId="110" fillId="3" borderId="0">
      <protection locked="0"/>
    </xf>
    <xf numFmtId="169" fontId="67" fillId="0" borderId="0"/>
    <xf numFmtId="278" fontId="111" fillId="3" borderId="0">
      <protection hidden="1"/>
    </xf>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0" fontId="65" fillId="33" borderId="65"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278" fontId="12" fillId="33"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195" fontId="65" fillId="33" borderId="65"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33"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33"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33" borderId="16"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278" fontId="12" fillId="33"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0" fontId="12" fillId="33" borderId="16" applyNumberFormat="0" applyFont="0" applyAlignment="0" applyProtection="0"/>
    <xf numFmtId="278" fontId="12" fillId="12" borderId="16"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278" fontId="12" fillId="33" borderId="16" applyNumberFormat="0" applyFont="0" applyAlignment="0" applyProtection="0"/>
    <xf numFmtId="0" fontId="12" fillId="33" borderId="16" applyNumberFormat="0" applyFont="0" applyAlignment="0" applyProtection="0"/>
    <xf numFmtId="195" fontId="12" fillId="33"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0" fontId="12" fillId="33" borderId="16" applyNumberFormat="0" applyFont="0" applyAlignment="0" applyProtection="0"/>
    <xf numFmtId="278" fontId="12" fillId="33" borderId="16" applyNumberFormat="0" applyFont="0" applyAlignment="0" applyProtection="0"/>
    <xf numFmtId="278" fontId="12" fillId="12" borderId="16" applyNumberFormat="0" applyFont="0" applyAlignment="0" applyProtection="0"/>
    <xf numFmtId="278" fontId="12" fillId="33" borderId="16" applyNumberFormat="0" applyFont="0" applyAlignment="0" applyProtection="0"/>
    <xf numFmtId="0" fontId="12" fillId="33"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195" fontId="65" fillId="33" borderId="65"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12" fillId="33"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12" fillId="12" borderId="16"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12" fillId="33" borderId="16" applyNumberFormat="0" applyFont="0" applyAlignment="0" applyProtection="0"/>
    <xf numFmtId="0" fontId="12" fillId="33"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12" fillId="12"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12" fillId="33" borderId="16" applyNumberFormat="0" applyFont="0" applyAlignment="0" applyProtection="0"/>
    <xf numFmtId="195" fontId="12" fillId="33"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05" fontId="12" fillId="0" borderId="0"/>
    <xf numFmtId="232" fontId="12" fillId="0" borderId="0" applyFont="0"/>
    <xf numFmtId="232" fontId="12" fillId="0" borderId="0" applyFont="0"/>
    <xf numFmtId="232" fontId="12" fillId="0" borderId="0" applyFont="0"/>
    <xf numFmtId="232" fontId="12" fillId="0" borderId="0" applyFont="0"/>
    <xf numFmtId="232" fontId="12" fillId="0" borderId="0" applyFont="0"/>
    <xf numFmtId="232" fontId="12" fillId="0" borderId="0" applyFont="0"/>
    <xf numFmtId="232" fontId="12" fillId="0" borderId="0" applyFont="0"/>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7" fontId="27" fillId="0" borderId="0">
      <alignment horizontal="right" vertical="center"/>
    </xf>
    <xf numFmtId="3" fontId="65"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37" fillId="12" borderId="16" applyNumberFormat="0" applyFont="0" applyAlignment="0" applyProtection="0"/>
    <xf numFmtId="278" fontId="37" fillId="12" borderId="16" applyNumberFormat="0" applyFont="0" applyAlignment="0" applyProtection="0"/>
    <xf numFmtId="278" fontId="76" fillId="0" borderId="0" applyNumberFormat="0" applyFill="0" applyBorder="0" applyAlignment="0" applyProtection="0"/>
    <xf numFmtId="0" fontId="148" fillId="110" borderId="25" applyNumberFormat="0" applyAlignment="0" applyProtection="0"/>
    <xf numFmtId="278" fontId="148" fillId="110" borderId="25" applyNumberFormat="0" applyAlignment="0" applyProtection="0"/>
    <xf numFmtId="278" fontId="148" fillId="110" borderId="25" applyNumberFormat="0" applyAlignment="0" applyProtection="0"/>
    <xf numFmtId="278" fontId="97" fillId="18" borderId="25" applyNumberFormat="0" applyAlignment="0" applyProtection="0"/>
    <xf numFmtId="278" fontId="148" fillId="72" borderId="25" applyNumberFormat="0" applyAlignment="0" applyProtection="0"/>
    <xf numFmtId="0" fontId="148" fillId="72" borderId="25" applyNumberFormat="0" applyAlignment="0" applyProtection="0"/>
    <xf numFmtId="195" fontId="148" fillId="72" borderId="25" applyNumberFormat="0" applyAlignment="0" applyProtection="0"/>
    <xf numFmtId="0" fontId="148" fillId="72" borderId="25" applyNumberFormat="0" applyAlignment="0" applyProtection="0"/>
    <xf numFmtId="0" fontId="148" fillId="72" borderId="25" applyNumberFormat="0" applyAlignment="0" applyProtection="0"/>
    <xf numFmtId="0" fontId="97" fillId="18" borderId="25" applyNumberFormat="0" applyAlignment="0" applyProtection="0"/>
    <xf numFmtId="278" fontId="97" fillId="18" borderId="25" applyNumberFormat="0" applyAlignment="0" applyProtection="0"/>
    <xf numFmtId="278" fontId="148" fillId="110" borderId="25" applyNumberFormat="0" applyAlignment="0" applyProtection="0"/>
    <xf numFmtId="195" fontId="148" fillId="110" borderId="25" applyNumberFormat="0" applyAlignment="0" applyProtection="0"/>
    <xf numFmtId="278" fontId="97" fillId="18" borderId="25" applyNumberFormat="0" applyAlignment="0" applyProtection="0"/>
    <xf numFmtId="0" fontId="148" fillId="110" borderId="25" applyNumberFormat="0" applyAlignment="0" applyProtection="0"/>
    <xf numFmtId="0" fontId="97" fillId="18" borderId="25" applyNumberFormat="0" applyAlignment="0" applyProtection="0"/>
    <xf numFmtId="0" fontId="97" fillId="18" borderId="25" applyNumberFormat="0" applyAlignment="0" applyProtection="0"/>
    <xf numFmtId="278" fontId="97" fillId="18" borderId="25" applyNumberFormat="0" applyAlignment="0" applyProtection="0"/>
    <xf numFmtId="278" fontId="148" fillId="72" borderId="25" applyNumberFormat="0" applyAlignment="0" applyProtection="0"/>
    <xf numFmtId="0" fontId="148" fillId="72" borderId="25" applyNumberFormat="0" applyAlignment="0" applyProtection="0"/>
    <xf numFmtId="0" fontId="148" fillId="110" borderId="25" applyNumberFormat="0" applyAlignment="0" applyProtection="0"/>
    <xf numFmtId="278" fontId="148" fillId="110" borderId="25" applyNumberFormat="0" applyAlignment="0" applyProtection="0"/>
    <xf numFmtId="278" fontId="148" fillId="72" borderId="25" applyNumberFormat="0" applyAlignment="0" applyProtection="0"/>
    <xf numFmtId="195" fontId="148" fillId="72" borderId="25" applyNumberFormat="0" applyAlignment="0" applyProtection="0"/>
    <xf numFmtId="278" fontId="148" fillId="110" borderId="25" applyNumberFormat="0" applyAlignment="0" applyProtection="0"/>
    <xf numFmtId="0" fontId="148" fillId="110" borderId="25" applyNumberFormat="0" applyAlignment="0" applyProtection="0"/>
    <xf numFmtId="278" fontId="148" fillId="110" borderId="25" applyNumberFormat="0" applyAlignment="0" applyProtection="0"/>
    <xf numFmtId="0" fontId="148" fillId="110" borderId="25" applyNumberFormat="0" applyAlignment="0" applyProtection="0"/>
    <xf numFmtId="0" fontId="148" fillId="72" borderId="25" applyNumberFormat="0" applyAlignment="0" applyProtection="0"/>
    <xf numFmtId="0" fontId="148" fillId="110" borderId="25" applyNumberFormat="0" applyAlignment="0" applyProtection="0"/>
    <xf numFmtId="278" fontId="148" fillId="110" borderId="25" applyNumberFormat="0" applyAlignment="0" applyProtection="0"/>
    <xf numFmtId="0" fontId="148" fillId="110" borderId="25" applyNumberFormat="0" applyAlignment="0" applyProtection="0"/>
    <xf numFmtId="278" fontId="148" fillId="110" borderId="25" applyNumberFormat="0" applyAlignment="0" applyProtection="0"/>
    <xf numFmtId="0" fontId="237" fillId="0" borderId="68">
      <protection locked="0"/>
    </xf>
    <xf numFmtId="278" fontId="237" fillId="0" borderId="68">
      <protection locked="0"/>
    </xf>
    <xf numFmtId="278" fontId="114" fillId="0" borderId="52" applyNumberFormat="0" applyFill="0" applyAlignment="0" applyProtection="0"/>
    <xf numFmtId="195" fontId="114" fillId="0" borderId="52" applyNumberFormat="0" applyFill="0" applyAlignment="0" applyProtection="0"/>
    <xf numFmtId="278" fontId="114" fillId="0" borderId="52" applyNumberFormat="0" applyFill="0" applyAlignment="0" applyProtection="0"/>
    <xf numFmtId="0" fontId="331" fillId="0" borderId="106" applyNumberFormat="0" applyFill="0" applyAlignment="0" applyProtection="0"/>
    <xf numFmtId="0" fontId="69" fillId="0" borderId="57" applyNumberFormat="0" applyFill="0" applyAlignment="0" applyProtection="0"/>
    <xf numFmtId="0" fontId="331" fillId="0" borderId="106" applyNumberFormat="0" applyFill="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48" borderId="80"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6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278" fontId="75" fillId="0" borderId="0" applyNumberFormat="0" applyFill="0" applyBorder="0" applyAlignment="0" applyProtection="0"/>
    <xf numFmtId="278" fontId="39" fillId="23" borderId="0" applyNumberFormat="0" applyBorder="0" applyAlignment="0" applyProtection="0"/>
    <xf numFmtId="278" fontId="39" fillId="27" borderId="0" applyNumberFormat="0" applyBorder="0" applyAlignment="0" applyProtection="0"/>
    <xf numFmtId="278" fontId="39" fillId="17"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35" borderId="0" applyNumberFormat="0" applyBorder="0" applyAlignment="0" applyProtection="0"/>
    <xf numFmtId="278" fontId="202" fillId="0" borderId="19" applyNumberFormat="0" applyFill="0" applyAlignment="0" applyProtection="0"/>
    <xf numFmtId="278" fontId="202" fillId="0" borderId="19" applyNumberFormat="0" applyFill="0" applyAlignment="0" applyProtection="0"/>
    <xf numFmtId="278" fontId="202" fillId="0" borderId="19" applyNumberFormat="0" applyFill="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12" fillId="12" borderId="16" applyNumberFormat="0" applyFont="0" applyAlignment="0" applyProtection="0"/>
    <xf numFmtId="278" fontId="202" fillId="0" borderId="19" applyNumberFormat="0" applyFill="0" applyAlignment="0" applyProtection="0"/>
    <xf numFmtId="278" fontId="55" fillId="39" borderId="9" applyNumberFormat="0" applyAlignment="0" applyProtection="0"/>
    <xf numFmtId="278" fontId="115" fillId="37" borderId="13">
      <alignment horizontal="center" vertical="center"/>
    </xf>
    <xf numFmtId="0" fontId="115" fillId="37" borderId="13">
      <alignment horizontal="center" vertical="center"/>
    </xf>
    <xf numFmtId="278" fontId="55" fillId="39" borderId="9" applyNumberFormat="0" applyAlignment="0" applyProtection="0"/>
    <xf numFmtId="278" fontId="55" fillId="39" borderId="9" applyNumberFormat="0" applyAlignment="0" applyProtection="0"/>
    <xf numFmtId="278" fontId="53" fillId="18" borderId="4" applyNumberFormat="0" applyAlignment="0" applyProtection="0"/>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0" fontId="231" fillId="0" borderId="2" applyNumberFormat="0" applyFill="0" applyBorder="0" applyAlignment="0" applyProtection="0">
      <protection hidden="1"/>
    </xf>
    <xf numFmtId="278" fontId="231" fillId="0" borderId="2" applyNumberFormat="0" applyFill="0" applyBorder="0" applyAlignment="0" applyProtection="0">
      <protection hidden="1"/>
    </xf>
    <xf numFmtId="278" fontId="45" fillId="15" borderId="0" applyNumberFormat="0" applyBorder="0" applyAlignment="0" applyProtection="0"/>
    <xf numFmtId="195" fontId="45" fillId="15" borderId="0" applyNumberFormat="0" applyBorder="0" applyAlignment="0" applyProtection="0"/>
    <xf numFmtId="278" fontId="45" fillId="15" borderId="0" applyNumberFormat="0" applyBorder="0" applyAlignment="0" applyProtection="0"/>
    <xf numFmtId="0" fontId="342" fillId="161" borderId="0" applyNumberFormat="0" applyBorder="0" applyAlignment="0" applyProtection="0"/>
    <xf numFmtId="4" fontId="118" fillId="59" borderId="40" applyNumberFormat="0" applyProtection="0">
      <alignment vertical="center"/>
    </xf>
    <xf numFmtId="4" fontId="82" fillId="56" borderId="65" applyNumberFormat="0" applyProtection="0">
      <alignment vertical="center"/>
    </xf>
    <xf numFmtId="4" fontId="116" fillId="56" borderId="40" applyNumberFormat="0" applyProtection="0">
      <alignment vertical="center"/>
    </xf>
    <xf numFmtId="4" fontId="116" fillId="56" borderId="40" applyNumberFormat="0" applyProtection="0">
      <alignment vertical="center"/>
    </xf>
    <xf numFmtId="4" fontId="82" fillId="56" borderId="65" applyNumberFormat="0" applyProtection="0">
      <alignment vertical="center"/>
    </xf>
    <xf numFmtId="4" fontId="82" fillId="56" borderId="65" applyNumberFormat="0" applyProtection="0">
      <alignment vertical="center"/>
    </xf>
    <xf numFmtId="4" fontId="268" fillId="59" borderId="40" applyNumberFormat="0" applyProtection="0">
      <alignment vertical="center"/>
    </xf>
    <xf numFmtId="4" fontId="120" fillId="59" borderId="25" applyNumberFormat="0" applyProtection="0">
      <alignment vertical="center"/>
    </xf>
    <xf numFmtId="4" fontId="117" fillId="56" borderId="40" applyNumberFormat="0" applyProtection="0">
      <alignment vertical="center"/>
    </xf>
    <xf numFmtId="4" fontId="268" fillId="59" borderId="40" applyNumberFormat="0" applyProtection="0">
      <alignment vertical="center"/>
    </xf>
    <xf numFmtId="4" fontId="260" fillId="59" borderId="65" applyNumberFormat="0" applyProtection="0">
      <alignment vertical="center"/>
    </xf>
    <xf numFmtId="4" fontId="268" fillId="59" borderId="40" applyNumberFormat="0" applyProtection="0">
      <alignment vertical="center"/>
    </xf>
    <xf numFmtId="4" fontId="260" fillId="59" borderId="65" applyNumberFormat="0" applyProtection="0">
      <alignment vertical="center"/>
    </xf>
    <xf numFmtId="4" fontId="117" fillId="56" borderId="40" applyNumberFormat="0" applyProtection="0">
      <alignment vertical="center"/>
    </xf>
    <xf numFmtId="4" fontId="260" fillId="59" borderId="65" applyNumberFormat="0" applyProtection="0">
      <alignment vertical="center"/>
    </xf>
    <xf numFmtId="4" fontId="260" fillId="59" borderId="65" applyNumberFormat="0" applyProtection="0">
      <alignment vertical="center"/>
    </xf>
    <xf numFmtId="4" fontId="173" fillId="59" borderId="40" applyNumberFormat="0" applyProtection="0">
      <alignment horizontal="left" vertical="center" indent="1"/>
    </xf>
    <xf numFmtId="4" fontId="51" fillId="59" borderId="25" applyNumberFormat="0" applyProtection="0">
      <alignment horizontal="left" vertical="center" indent="1"/>
    </xf>
    <xf numFmtId="4" fontId="116" fillId="56" borderId="40" applyNumberFormat="0" applyProtection="0">
      <alignment horizontal="left" vertical="center" indent="1"/>
    </xf>
    <xf numFmtId="4" fontId="173" fillId="59" borderId="40" applyNumberFormat="0" applyProtection="0">
      <alignment horizontal="left" vertical="center" indent="1"/>
    </xf>
    <xf numFmtId="4" fontId="28" fillId="59" borderId="40" applyNumberFormat="0" applyProtection="0">
      <alignment horizontal="left" vertical="center" indent="1"/>
    </xf>
    <xf numFmtId="4" fontId="82" fillId="59" borderId="65" applyNumberFormat="0" applyProtection="0">
      <alignment horizontal="left" vertical="center" indent="1"/>
    </xf>
    <xf numFmtId="4" fontId="82" fillId="59" borderId="65" applyNumberFormat="0" applyProtection="0">
      <alignment horizontal="left" vertical="center" indent="1"/>
    </xf>
    <xf numFmtId="4" fontId="116" fillId="56" borderId="40" applyNumberFormat="0" applyProtection="0">
      <alignment horizontal="left" vertical="center" indent="1"/>
    </xf>
    <xf numFmtId="4" fontId="82" fillId="59" borderId="65" applyNumberFormat="0" applyProtection="0">
      <alignment horizontal="left" vertical="center" indent="1"/>
    </xf>
    <xf numFmtId="4" fontId="82" fillId="59" borderId="65" applyNumberFormat="0" applyProtection="0">
      <alignment horizontal="left" vertical="center" indent="1"/>
    </xf>
    <xf numFmtId="195" fontId="116" fillId="59" borderId="40" applyNumberFormat="0" applyProtection="0">
      <alignment horizontal="left" vertical="top" indent="1"/>
    </xf>
    <xf numFmtId="0" fontId="116" fillId="59" borderId="40" applyNumberFormat="0" applyProtection="0">
      <alignment horizontal="left" vertical="top" indent="1"/>
    </xf>
    <xf numFmtId="278" fontId="116" fillId="59" borderId="40" applyNumberFormat="0" applyProtection="0">
      <alignment horizontal="left" vertical="top" indent="1"/>
    </xf>
    <xf numFmtId="278" fontId="116" fillId="59" borderId="40" applyNumberFormat="0" applyProtection="0">
      <alignment horizontal="left" vertical="top" indent="1"/>
    </xf>
    <xf numFmtId="0" fontId="116" fillId="56" borderId="40" applyNumberFormat="0" applyProtection="0">
      <alignment horizontal="left" vertical="top" indent="1"/>
    </xf>
    <xf numFmtId="4" fontId="51" fillId="59" borderId="25" applyNumberFormat="0" applyProtection="0">
      <alignment horizontal="left" vertical="center" indent="1"/>
    </xf>
    <xf numFmtId="278" fontId="116" fillId="59" borderId="40" applyNumberFormat="0" applyProtection="0">
      <alignment horizontal="left" vertical="top" indent="1"/>
    </xf>
    <xf numFmtId="195" fontId="261" fillId="56" borderId="40" applyNumberFormat="0" applyProtection="0">
      <alignment horizontal="left" vertical="top" indent="1"/>
    </xf>
    <xf numFmtId="278" fontId="261" fillId="56" borderId="40" applyNumberFormat="0" applyProtection="0">
      <alignment horizontal="left" vertical="top" indent="1"/>
    </xf>
    <xf numFmtId="0" fontId="261" fillId="56" borderId="40" applyNumberFormat="0" applyProtection="0">
      <alignment horizontal="left" vertical="top" indent="1"/>
    </xf>
    <xf numFmtId="278" fontId="116" fillId="59" borderId="40" applyNumberFormat="0" applyProtection="0">
      <alignment horizontal="left" vertical="top" indent="1"/>
    </xf>
    <xf numFmtId="0" fontId="261" fillId="56" borderId="40" applyNumberFormat="0" applyProtection="0">
      <alignment horizontal="left" vertical="top" indent="1"/>
    </xf>
    <xf numFmtId="278" fontId="261" fillId="56" borderId="40" applyNumberFormat="0" applyProtection="0">
      <alignment horizontal="left" vertical="top" indent="1"/>
    </xf>
    <xf numFmtId="0" fontId="116" fillId="59" borderId="40" applyNumberFormat="0" applyProtection="0">
      <alignment horizontal="left" vertical="top" indent="1"/>
    </xf>
    <xf numFmtId="0" fontId="116" fillId="56" borderId="40" applyNumberFormat="0" applyProtection="0">
      <alignment horizontal="left" vertical="top" indent="1"/>
    </xf>
    <xf numFmtId="278" fontId="116" fillId="56" borderId="40" applyNumberFormat="0" applyProtection="0">
      <alignment horizontal="left" vertical="top" indent="1"/>
    </xf>
    <xf numFmtId="278" fontId="116" fillId="59" borderId="40" applyNumberFormat="0" applyProtection="0">
      <alignment horizontal="left" vertical="top" indent="1"/>
    </xf>
    <xf numFmtId="195" fontId="116" fillId="59" borderId="40" applyNumberFormat="0" applyProtection="0">
      <alignment horizontal="left" vertical="top" indent="1"/>
    </xf>
    <xf numFmtId="278" fontId="261" fillId="56" borderId="40" applyNumberFormat="0" applyProtection="0">
      <alignment horizontal="left" vertical="top" indent="1"/>
    </xf>
    <xf numFmtId="278" fontId="261" fillId="56" borderId="40" applyNumberFormat="0" applyProtection="0">
      <alignment horizontal="left" vertical="top" indent="1"/>
    </xf>
    <xf numFmtId="0" fontId="261" fillId="56" borderId="40" applyNumberFormat="0" applyProtection="0">
      <alignment horizontal="left" vertical="top" indent="1"/>
    </xf>
    <xf numFmtId="278" fontId="12" fillId="115" borderId="25" applyNumberFormat="0" applyProtection="0">
      <alignment horizontal="left" vertical="center" indent="1"/>
    </xf>
    <xf numFmtId="0" fontId="43" fillId="115" borderId="25" applyNumberFormat="0" applyProtection="0">
      <alignment horizontal="left" vertical="center" indent="1"/>
    </xf>
    <xf numFmtId="278" fontId="43" fillId="115" borderId="25" applyNumberFormat="0" applyProtection="0">
      <alignment horizontal="left" vertical="center" indent="1"/>
    </xf>
    <xf numFmtId="4" fontId="173" fillId="64" borderId="0" applyNumberFormat="0" applyProtection="0">
      <alignment horizontal="left" vertical="center" indent="1"/>
    </xf>
    <xf numFmtId="4" fontId="116" fillId="10" borderId="0" applyNumberFormat="0" applyProtection="0">
      <alignment horizontal="left" vertical="center" indent="1"/>
    </xf>
    <xf numFmtId="4" fontId="82" fillId="0" borderId="65" applyNumberFormat="0" applyProtection="0">
      <alignment horizontal="left" vertical="center" indent="1"/>
    </xf>
    <xf numFmtId="4" fontId="173" fillId="117" borderId="40" applyNumberFormat="0" applyProtection="0">
      <alignment horizontal="right" vertical="center"/>
    </xf>
    <xf numFmtId="4" fontId="82" fillId="15" borderId="65" applyNumberFormat="0" applyProtection="0">
      <alignment horizontal="right" vertical="center"/>
    </xf>
    <xf numFmtId="4" fontId="51" fillId="15" borderId="40" applyNumberFormat="0" applyProtection="0">
      <alignment horizontal="right" vertical="center"/>
    </xf>
    <xf numFmtId="4" fontId="51" fillId="15" borderId="40" applyNumberFormat="0" applyProtection="0">
      <alignment horizontal="right" vertical="center"/>
    </xf>
    <xf numFmtId="4" fontId="82" fillId="15" borderId="65" applyNumberFormat="0" applyProtection="0">
      <alignment horizontal="right" vertical="center"/>
    </xf>
    <xf numFmtId="4" fontId="82" fillId="15" borderId="65" applyNumberFormat="0" applyProtection="0">
      <alignment horizontal="right" vertical="center"/>
    </xf>
    <xf numFmtId="4" fontId="173" fillId="116" borderId="40" applyNumberFormat="0" applyProtection="0">
      <alignment horizontal="right" vertical="center"/>
    </xf>
    <xf numFmtId="4" fontId="82" fillId="93" borderId="65" applyNumberFormat="0" applyProtection="0">
      <alignment horizontal="right" vertical="center"/>
    </xf>
    <xf numFmtId="4" fontId="51" fillId="11" borderId="40" applyNumberFormat="0" applyProtection="0">
      <alignment horizontal="right" vertical="center"/>
    </xf>
    <xf numFmtId="4" fontId="51" fillId="11" borderId="40" applyNumberFormat="0" applyProtection="0">
      <alignment horizontal="right" vertical="center"/>
    </xf>
    <xf numFmtId="4" fontId="82" fillId="93" borderId="65" applyNumberFormat="0" applyProtection="0">
      <alignment horizontal="right" vertical="center"/>
    </xf>
    <xf numFmtId="4" fontId="82" fillId="93" borderId="65" applyNumberFormat="0" applyProtection="0">
      <alignment horizontal="right" vertical="center"/>
    </xf>
    <xf numFmtId="4" fontId="173" fillId="113" borderId="40" applyNumberFormat="0" applyProtection="0">
      <alignment horizontal="right" vertical="center"/>
    </xf>
    <xf numFmtId="4" fontId="82" fillId="27" borderId="14" applyNumberFormat="0" applyProtection="0">
      <alignment horizontal="right" vertical="center"/>
    </xf>
    <xf numFmtId="4" fontId="51" fillId="27" borderId="40" applyNumberFormat="0" applyProtection="0">
      <alignment horizontal="right" vertical="center"/>
    </xf>
    <xf numFmtId="4" fontId="51" fillId="27" borderId="40" applyNumberFormat="0" applyProtection="0">
      <alignment horizontal="right" vertical="center"/>
    </xf>
    <xf numFmtId="4" fontId="82" fillId="27" borderId="14" applyNumberFormat="0" applyProtection="0">
      <alignment horizontal="right" vertical="center"/>
    </xf>
    <xf numFmtId="4" fontId="82" fillId="27" borderId="14" applyNumberFormat="0" applyProtection="0">
      <alignment horizontal="right" vertical="center"/>
    </xf>
    <xf numFmtId="4" fontId="173" fillId="52" borderId="40" applyNumberFormat="0" applyProtection="0">
      <alignment horizontal="right" vertical="center"/>
    </xf>
    <xf numFmtId="4" fontId="82" fillId="54" borderId="65" applyNumberFormat="0" applyProtection="0">
      <alignment horizontal="right" vertical="center"/>
    </xf>
    <xf numFmtId="4" fontId="51" fillId="54" borderId="40" applyNumberFormat="0" applyProtection="0">
      <alignment horizontal="right" vertical="center"/>
    </xf>
    <xf numFmtId="4" fontId="51" fillId="54" borderId="40" applyNumberFormat="0" applyProtection="0">
      <alignment horizontal="right" vertical="center"/>
    </xf>
    <xf numFmtId="4" fontId="82" fillId="54" borderId="65" applyNumberFormat="0" applyProtection="0">
      <alignment horizontal="right" vertical="center"/>
    </xf>
    <xf numFmtId="4" fontId="82" fillId="54" borderId="65" applyNumberFormat="0" applyProtection="0">
      <alignment horizontal="right" vertical="center"/>
    </xf>
    <xf numFmtId="4" fontId="173" fillId="71" borderId="40" applyNumberFormat="0" applyProtection="0">
      <alignment horizontal="right" vertical="center"/>
    </xf>
    <xf numFmtId="4" fontId="82" fillId="61" borderId="65" applyNumberFormat="0" applyProtection="0">
      <alignment horizontal="right" vertical="center"/>
    </xf>
    <xf numFmtId="4" fontId="51" fillId="61" borderId="40" applyNumberFormat="0" applyProtection="0">
      <alignment horizontal="right" vertical="center"/>
    </xf>
    <xf numFmtId="4" fontId="51" fillId="61" borderId="40" applyNumberFormat="0" applyProtection="0">
      <alignment horizontal="right" vertical="center"/>
    </xf>
    <xf numFmtId="4" fontId="82" fillId="61" borderId="65" applyNumberFormat="0" applyProtection="0">
      <alignment horizontal="right" vertical="center"/>
    </xf>
    <xf numFmtId="4" fontId="82" fillId="61" borderId="65" applyNumberFormat="0" applyProtection="0">
      <alignment horizontal="right" vertical="center"/>
    </xf>
    <xf numFmtId="4" fontId="173" fillId="51" borderId="40" applyNumberFormat="0" applyProtection="0">
      <alignment horizontal="right" vertical="center"/>
    </xf>
    <xf numFmtId="4" fontId="82" fillId="35" borderId="65" applyNumberFormat="0" applyProtection="0">
      <alignment horizontal="right" vertical="center"/>
    </xf>
    <xf numFmtId="4" fontId="51" fillId="35" borderId="40" applyNumberFormat="0" applyProtection="0">
      <alignment horizontal="right" vertical="center"/>
    </xf>
    <xf numFmtId="4" fontId="51" fillId="35" borderId="40" applyNumberFormat="0" applyProtection="0">
      <alignment horizontal="right" vertical="center"/>
    </xf>
    <xf numFmtId="4" fontId="82" fillId="35" borderId="65" applyNumberFormat="0" applyProtection="0">
      <alignment horizontal="right" vertical="center"/>
    </xf>
    <xf numFmtId="4" fontId="82" fillId="35" borderId="65" applyNumberFormat="0" applyProtection="0">
      <alignment horizontal="right" vertical="center"/>
    </xf>
    <xf numFmtId="4" fontId="173" fillId="119" borderId="40" applyNumberFormat="0" applyProtection="0">
      <alignment horizontal="right" vertical="center"/>
    </xf>
    <xf numFmtId="4" fontId="82" fillId="17" borderId="65" applyNumberFormat="0" applyProtection="0">
      <alignment horizontal="right" vertical="center"/>
    </xf>
    <xf numFmtId="4" fontId="51" fillId="17" borderId="40" applyNumberFormat="0" applyProtection="0">
      <alignment horizontal="right" vertical="center"/>
    </xf>
    <xf numFmtId="4" fontId="51" fillId="17" borderId="40" applyNumberFormat="0" applyProtection="0">
      <alignment horizontal="right" vertical="center"/>
    </xf>
    <xf numFmtId="4" fontId="82" fillId="17" borderId="65" applyNumberFormat="0" applyProtection="0">
      <alignment horizontal="right" vertical="center"/>
    </xf>
    <xf numFmtId="4" fontId="82" fillId="17" borderId="65" applyNumberFormat="0" applyProtection="0">
      <alignment horizontal="right" vertical="center"/>
    </xf>
    <xf numFmtId="4" fontId="173" fillId="91" borderId="40" applyNumberFormat="0" applyProtection="0">
      <alignment horizontal="right" vertical="center"/>
    </xf>
    <xf numFmtId="4" fontId="82" fillId="55" borderId="65" applyNumberFormat="0" applyProtection="0">
      <alignment horizontal="right" vertical="center"/>
    </xf>
    <xf numFmtId="4" fontId="51" fillId="55" borderId="40" applyNumberFormat="0" applyProtection="0">
      <alignment horizontal="right" vertical="center"/>
    </xf>
    <xf numFmtId="4" fontId="51" fillId="55" borderId="40" applyNumberFormat="0" applyProtection="0">
      <alignment horizontal="right" vertical="center"/>
    </xf>
    <xf numFmtId="4" fontId="82" fillId="55" borderId="65" applyNumberFormat="0" applyProtection="0">
      <alignment horizontal="right" vertical="center"/>
    </xf>
    <xf numFmtId="4" fontId="82" fillId="55" borderId="65" applyNumberFormat="0" applyProtection="0">
      <alignment horizontal="right" vertical="center"/>
    </xf>
    <xf numFmtId="4" fontId="173" fillId="38" borderId="40" applyNumberFormat="0" applyProtection="0">
      <alignment horizontal="right" vertical="center"/>
    </xf>
    <xf numFmtId="4" fontId="82" fillId="62" borderId="65" applyNumberFormat="0" applyProtection="0">
      <alignment horizontal="right" vertical="center"/>
    </xf>
    <xf numFmtId="4" fontId="51" fillId="62" borderId="40" applyNumberFormat="0" applyProtection="0">
      <alignment horizontal="right" vertical="center"/>
    </xf>
    <xf numFmtId="4" fontId="51" fillId="62" borderId="40" applyNumberFormat="0" applyProtection="0">
      <alignment horizontal="right" vertical="center"/>
    </xf>
    <xf numFmtId="4" fontId="82" fillId="62" borderId="65" applyNumberFormat="0" applyProtection="0">
      <alignment horizontal="right" vertical="center"/>
    </xf>
    <xf numFmtId="4" fontId="82" fillId="62" borderId="65" applyNumberFormat="0" applyProtection="0">
      <alignment horizontal="right" vertical="center"/>
    </xf>
    <xf numFmtId="4" fontId="82" fillId="63" borderId="14" applyNumberFormat="0" applyProtection="0">
      <alignment horizontal="left" vertical="center" indent="1"/>
    </xf>
    <xf numFmtId="4" fontId="118" fillId="121" borderId="41" applyNumberFormat="0" applyProtection="0">
      <alignment horizontal="left" vertical="center" indent="1"/>
    </xf>
    <xf numFmtId="4" fontId="116" fillId="120" borderId="25"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82" fillId="63" borderId="14" applyNumberFormat="0" applyProtection="0">
      <alignment horizontal="left" vertical="center" indent="1"/>
    </xf>
    <xf numFmtId="4" fontId="118" fillId="121"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82" fillId="63" borderId="14" applyNumberFormat="0" applyProtection="0">
      <alignment horizontal="left" vertical="center" indent="1"/>
    </xf>
    <xf numFmtId="4" fontId="82" fillId="63" borderId="14" applyNumberFormat="0" applyProtection="0">
      <alignment horizontal="left" vertical="center" indent="1"/>
    </xf>
    <xf numFmtId="4" fontId="118" fillId="65" borderId="0" applyNumberFormat="0" applyProtection="0">
      <alignment horizontal="left" vertical="center" indent="1"/>
    </xf>
    <xf numFmtId="195" fontId="116" fillId="59" borderId="40" applyNumberFormat="0" applyProtection="0">
      <alignment horizontal="left" vertical="top" indent="1"/>
    </xf>
    <xf numFmtId="4" fontId="118" fillId="65" borderId="0" applyNumberFormat="0" applyProtection="0">
      <alignment horizontal="left" vertical="center" indent="1"/>
    </xf>
    <xf numFmtId="4" fontId="82" fillId="0" borderId="65" applyNumberFormat="0" applyProtection="0">
      <alignment horizontal="left" vertical="center" indent="1"/>
    </xf>
    <xf numFmtId="4" fontId="51" fillId="41" borderId="0" applyNumberFormat="0" applyProtection="0">
      <alignment horizontal="left" vertical="center" indent="1"/>
    </xf>
    <xf numFmtId="4" fontId="82" fillId="0" borderId="65" applyNumberFormat="0" applyProtection="0">
      <alignment horizontal="left" vertical="center" indent="1"/>
    </xf>
    <xf numFmtId="4" fontId="82" fillId="0" borderId="65" applyNumberFormat="0" applyProtection="0">
      <alignment horizontal="left" vertical="center" indent="1"/>
    </xf>
    <xf numFmtId="4" fontId="43" fillId="16" borderId="14" applyNumberFormat="0" applyProtection="0">
      <alignment horizontal="left" vertical="center" indent="1"/>
    </xf>
    <xf numFmtId="4" fontId="43" fillId="16" borderId="14" applyNumberFormat="0" applyProtection="0">
      <alignment horizontal="left" vertical="center" indent="1"/>
    </xf>
    <xf numFmtId="4" fontId="118" fillId="16" borderId="0" applyNumberFormat="0" applyProtection="0">
      <alignment horizontal="left" vertical="center" indent="1"/>
    </xf>
    <xf numFmtId="4" fontId="43" fillId="16" borderId="14" applyNumberFormat="0" applyProtection="0">
      <alignment horizontal="left" vertical="center" indent="1"/>
    </xf>
    <xf numFmtId="4" fontId="173" fillId="65" borderId="40" applyNumberFormat="0" applyProtection="0">
      <alignment horizontal="right" vertical="center"/>
    </xf>
    <xf numFmtId="278" fontId="43" fillId="115" borderId="25" applyNumberFormat="0" applyProtection="0">
      <alignment horizontal="left" vertical="center" indent="1"/>
    </xf>
    <xf numFmtId="4" fontId="82" fillId="10" borderId="65" applyNumberFormat="0" applyProtection="0">
      <alignment horizontal="right" vertical="center"/>
    </xf>
    <xf numFmtId="4" fontId="28" fillId="65" borderId="0" applyNumberFormat="0" applyProtection="0">
      <alignment horizontal="left" vertical="center" indent="1"/>
    </xf>
    <xf numFmtId="4" fontId="82" fillId="41" borderId="14" applyNumberFormat="0" applyProtection="0">
      <alignment horizontal="left" vertical="center" indent="1"/>
    </xf>
    <xf numFmtId="4" fontId="28" fillId="65" borderId="0" applyNumberFormat="0" applyProtection="0">
      <alignment horizontal="left" vertical="center" indent="1"/>
    </xf>
    <xf numFmtId="4" fontId="82" fillId="41" borderId="14" applyNumberFormat="0" applyProtection="0">
      <alignment horizontal="left" vertical="center" indent="1"/>
    </xf>
    <xf numFmtId="4" fontId="28" fillId="10" borderId="0" applyNumberFormat="0" applyProtection="0">
      <alignment horizontal="left" vertical="center" indent="1"/>
    </xf>
    <xf numFmtId="4" fontId="28" fillId="10" borderId="0" applyNumberFormat="0" applyProtection="0">
      <alignment horizontal="left" vertical="center" indent="1"/>
    </xf>
    <xf numFmtId="4" fontId="28" fillId="64" borderId="0" applyNumberFormat="0" applyProtection="0">
      <alignment horizontal="left" vertical="center" indent="1"/>
    </xf>
    <xf numFmtId="4" fontId="28" fillId="64" borderId="0" applyNumberFormat="0" applyProtection="0">
      <alignment horizontal="left" vertical="center" indent="1"/>
    </xf>
    <xf numFmtId="4" fontId="82" fillId="10" borderId="14" applyNumberFormat="0" applyProtection="0">
      <alignment horizontal="left" vertical="center" indent="1"/>
    </xf>
    <xf numFmtId="278" fontId="82" fillId="18" borderId="65" applyNumberFormat="0" applyProtection="0">
      <alignment horizontal="left" vertical="center" indent="1"/>
    </xf>
    <xf numFmtId="278" fontId="82" fillId="18" borderId="65" applyNumberFormat="0" applyProtection="0">
      <alignment horizontal="left" vertical="center" indent="1"/>
    </xf>
    <xf numFmtId="278" fontId="12" fillId="16" borderId="40" applyNumberFormat="0" applyProtection="0">
      <alignment horizontal="left" vertical="center" indent="1"/>
    </xf>
    <xf numFmtId="195" fontId="12" fillId="64" borderId="40" applyNumberFormat="0" applyProtection="0">
      <alignment horizontal="left" vertical="center" indent="1"/>
    </xf>
    <xf numFmtId="0" fontId="12" fillId="85" borderId="25" applyNumberFormat="0" applyProtection="0">
      <alignment horizontal="left" vertical="center" indent="1"/>
    </xf>
    <xf numFmtId="278" fontId="12" fillId="85" borderId="25" applyNumberFormat="0" applyProtection="0">
      <alignment horizontal="left" vertical="center" indent="1"/>
    </xf>
    <xf numFmtId="0" fontId="12" fillId="16" borderId="40" applyNumberFormat="0" applyProtection="0">
      <alignment horizontal="left" vertical="center" indent="1"/>
    </xf>
    <xf numFmtId="278" fontId="12" fillId="64" borderId="40" applyNumberFormat="0" applyProtection="0">
      <alignment horizontal="left" vertical="center" indent="1"/>
    </xf>
    <xf numFmtId="278" fontId="12" fillId="16" borderId="40" applyNumberFormat="0" applyProtection="0">
      <alignment horizontal="left" vertical="center" indent="1"/>
    </xf>
    <xf numFmtId="278" fontId="12" fillId="64" borderId="40" applyNumberFormat="0" applyProtection="0">
      <alignment horizontal="left" vertical="center" indent="1"/>
    </xf>
    <xf numFmtId="0" fontId="12" fillId="64" borderId="40" applyNumberFormat="0" applyProtection="0">
      <alignment horizontal="left" vertical="center" indent="1"/>
    </xf>
    <xf numFmtId="278" fontId="12" fillId="64" borderId="40" applyNumberFormat="0" applyProtection="0">
      <alignment horizontal="left" vertical="center" indent="1"/>
    </xf>
    <xf numFmtId="278" fontId="12" fillId="16" borderId="40" applyNumberFormat="0" applyProtection="0">
      <alignment horizontal="left" vertical="center" indent="1"/>
    </xf>
    <xf numFmtId="278" fontId="12" fillId="16" borderId="40" applyNumberFormat="0" applyProtection="0">
      <alignment horizontal="left" vertical="center" indent="1"/>
    </xf>
    <xf numFmtId="278" fontId="12" fillId="64" borderId="40" applyNumberFormat="0" applyProtection="0">
      <alignment horizontal="left" vertical="center" indent="1"/>
    </xf>
    <xf numFmtId="278" fontId="12" fillId="16" borderId="40" applyNumberFormat="0" applyProtection="0">
      <alignment horizontal="left" vertical="center" indent="1"/>
    </xf>
    <xf numFmtId="0" fontId="82" fillId="18" borderId="65" applyNumberFormat="0" applyProtection="0">
      <alignment horizontal="left" vertical="center" indent="1"/>
    </xf>
    <xf numFmtId="0" fontId="12" fillId="16" borderId="40" applyNumberFormat="0" applyProtection="0">
      <alignment horizontal="left" vertical="center" indent="1"/>
    </xf>
    <xf numFmtId="278" fontId="12" fillId="16" borderId="40" applyNumberFormat="0" applyProtection="0">
      <alignment horizontal="left" vertical="center" indent="1"/>
    </xf>
    <xf numFmtId="0" fontId="12" fillId="16" borderId="40" applyNumberFormat="0" applyProtection="0">
      <alignment horizontal="left" vertical="center" indent="1"/>
    </xf>
    <xf numFmtId="278" fontId="82" fillId="18" borderId="65" applyNumberFormat="0" applyProtection="0">
      <alignment horizontal="left" vertical="center" indent="1"/>
    </xf>
    <xf numFmtId="278" fontId="12" fillId="16" borderId="40" applyNumberFormat="0" applyProtection="0">
      <alignment horizontal="left" vertical="center" indent="1"/>
    </xf>
    <xf numFmtId="278"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278" fontId="12" fillId="16"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195" fontId="65" fillId="16" borderId="40" applyNumberFormat="0" applyProtection="0">
      <alignment horizontal="left" vertical="top" indent="1"/>
    </xf>
    <xf numFmtId="0" fontId="12" fillId="85" borderId="25" applyNumberFormat="0" applyProtection="0">
      <alignment horizontal="left" vertical="center" indent="1"/>
    </xf>
    <xf numFmtId="278" fontId="12" fillId="85" borderId="25" applyNumberFormat="0" applyProtection="0">
      <alignment horizontal="left" vertical="center" indent="1"/>
    </xf>
    <xf numFmtId="278" fontId="65" fillId="16" borderId="40" applyNumberFormat="0" applyProtection="0">
      <alignment horizontal="left" vertical="top" indent="1"/>
    </xf>
    <xf numFmtId="278" fontId="12" fillId="16" borderId="40" applyNumberFormat="0" applyProtection="0">
      <alignment horizontal="left" vertical="top" indent="1"/>
    </xf>
    <xf numFmtId="278" fontId="65" fillId="16" borderId="40" applyNumberFormat="0" applyProtection="0">
      <alignment horizontal="left" vertical="top" indent="1"/>
    </xf>
    <xf numFmtId="278" fontId="12" fillId="16" borderId="40" applyNumberFormat="0" applyProtection="0">
      <alignment horizontal="left" vertical="top" indent="1"/>
    </xf>
    <xf numFmtId="278" fontId="12" fillId="64" borderId="40" applyNumberFormat="0" applyProtection="0">
      <alignment horizontal="left" vertical="top" indent="1"/>
    </xf>
    <xf numFmtId="0" fontId="12" fillId="64" borderId="40" applyNumberFormat="0" applyProtection="0">
      <alignment horizontal="left" vertical="top" indent="1"/>
    </xf>
    <xf numFmtId="278" fontId="12" fillId="64" borderId="40" applyNumberFormat="0" applyProtection="0">
      <alignment horizontal="left" vertical="top" indent="1"/>
    </xf>
    <xf numFmtId="278" fontId="12" fillId="16" borderId="40" applyNumberFormat="0" applyProtection="0">
      <alignment horizontal="left" vertical="top" indent="1"/>
    </xf>
    <xf numFmtId="195"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278" fontId="12" fillId="16"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0" fontId="12" fillId="16" borderId="40" applyNumberFormat="0" applyProtection="0">
      <alignment horizontal="left" vertical="top" indent="1"/>
    </xf>
    <xf numFmtId="278" fontId="12"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278" fontId="12" fillId="64"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0" fontId="12" fillId="16" borderId="40" applyNumberFormat="0" applyProtection="0">
      <alignment horizontal="left" vertical="top" indent="1"/>
    </xf>
    <xf numFmtId="278" fontId="12"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12" fillId="64"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0" fontId="12" fillId="16" borderId="40" applyNumberFormat="0" applyProtection="0">
      <alignment horizontal="left" vertical="top" indent="1"/>
    </xf>
    <xf numFmtId="278" fontId="12"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12" fillId="64" borderId="40" applyNumberFormat="0" applyProtection="0">
      <alignment horizontal="left" vertical="top" indent="1"/>
    </xf>
    <xf numFmtId="195" fontId="12" fillId="64" borderId="40" applyNumberFormat="0" applyProtection="0">
      <alignment horizontal="left" vertical="top" indent="1"/>
    </xf>
    <xf numFmtId="278" fontId="12" fillId="16" borderId="40" applyNumberFormat="0" applyProtection="0">
      <alignment horizontal="left" vertical="top" indent="1"/>
    </xf>
    <xf numFmtId="0" fontId="12" fillId="16" borderId="40" applyNumberFormat="0" applyProtection="0">
      <alignment horizontal="left" vertical="top" indent="1"/>
    </xf>
    <xf numFmtId="278" fontId="65" fillId="16" borderId="40" applyNumberFormat="0" applyProtection="0">
      <alignment horizontal="left" vertical="top" indent="1"/>
    </xf>
    <xf numFmtId="278" fontId="12" fillId="16" borderId="40" applyNumberFormat="0" applyProtection="0">
      <alignment horizontal="left" vertical="top" indent="1"/>
    </xf>
    <xf numFmtId="0" fontId="12" fillId="16" borderId="40" applyNumberFormat="0" applyProtection="0">
      <alignment horizontal="left" vertical="top" indent="1"/>
    </xf>
    <xf numFmtId="278" fontId="82" fillId="53" borderId="65" applyNumberFormat="0" applyProtection="0">
      <alignment horizontal="left" vertical="center" indent="1"/>
    </xf>
    <xf numFmtId="278" fontId="82" fillId="53" borderId="65" applyNumberFormat="0" applyProtection="0">
      <alignment horizontal="left" vertical="center" indent="1"/>
    </xf>
    <xf numFmtId="278" fontId="12" fillId="10" borderId="40" applyNumberFormat="0" applyProtection="0">
      <alignment horizontal="left" vertical="center" indent="1"/>
    </xf>
    <xf numFmtId="0" fontId="12" fillId="84" borderId="25" applyNumberFormat="0" applyProtection="0">
      <alignment horizontal="left" vertical="center" indent="1"/>
    </xf>
    <xf numFmtId="278" fontId="12" fillId="84" borderId="25" applyNumberFormat="0" applyProtection="0">
      <alignment horizontal="left" vertical="center" indent="1"/>
    </xf>
    <xf numFmtId="278" fontId="12" fillId="60" borderId="40" applyNumberFormat="0" applyProtection="0">
      <alignment horizontal="left" vertical="center" indent="1"/>
    </xf>
    <xf numFmtId="278" fontId="12" fillId="10" borderId="40" applyNumberFormat="0" applyProtection="0">
      <alignment horizontal="left" vertical="center" indent="1"/>
    </xf>
    <xf numFmtId="278" fontId="12" fillId="60" borderId="40" applyNumberFormat="0" applyProtection="0">
      <alignment horizontal="left" vertical="center" indent="1"/>
    </xf>
    <xf numFmtId="0" fontId="12" fillId="60" borderId="40" applyNumberFormat="0" applyProtection="0">
      <alignment horizontal="left" vertical="center" indent="1"/>
    </xf>
    <xf numFmtId="278" fontId="12" fillId="60" borderId="40" applyNumberFormat="0" applyProtection="0">
      <alignment horizontal="left" vertical="center" indent="1"/>
    </xf>
    <xf numFmtId="278" fontId="12" fillId="10" borderId="40" applyNumberFormat="0" applyProtection="0">
      <alignment horizontal="left" vertical="center" indent="1"/>
    </xf>
    <xf numFmtId="278" fontId="12" fillId="10" borderId="40" applyNumberFormat="0" applyProtection="0">
      <alignment horizontal="left" vertical="center" indent="1"/>
    </xf>
    <xf numFmtId="278" fontId="12" fillId="60" borderId="40" applyNumberFormat="0" applyProtection="0">
      <alignment horizontal="left" vertical="center" indent="1"/>
    </xf>
    <xf numFmtId="0" fontId="12" fillId="10" borderId="40" applyNumberFormat="0" applyProtection="0">
      <alignment horizontal="left" vertical="center" indent="1"/>
    </xf>
    <xf numFmtId="278" fontId="12" fillId="10" borderId="40" applyNumberFormat="0" applyProtection="0">
      <alignment horizontal="left" vertical="center" indent="1"/>
    </xf>
    <xf numFmtId="0" fontId="12" fillId="10" borderId="40" applyNumberFormat="0" applyProtection="0">
      <alignment horizontal="left" vertical="center" indent="1"/>
    </xf>
    <xf numFmtId="278" fontId="82" fillId="53" borderId="65" applyNumberFormat="0" applyProtection="0">
      <alignment horizontal="left" vertical="center" indent="1"/>
    </xf>
    <xf numFmtId="278" fontId="12" fillId="10" borderId="40" applyNumberFormat="0" applyProtection="0">
      <alignment horizontal="left" vertical="center" indent="1"/>
    </xf>
    <xf numFmtId="278"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278" fontId="12" fillId="10" borderId="40" applyNumberFormat="0" applyProtection="0">
      <alignment horizontal="left" vertical="top" indent="1"/>
    </xf>
    <xf numFmtId="278" fontId="65"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195" fontId="65" fillId="10" borderId="40" applyNumberFormat="0" applyProtection="0">
      <alignment horizontal="left" vertical="top" indent="1"/>
    </xf>
    <xf numFmtId="0" fontId="12" fillId="84" borderId="25" applyNumberFormat="0" applyProtection="0">
      <alignment horizontal="left" vertical="center" indent="1"/>
    </xf>
    <xf numFmtId="278" fontId="12" fillId="84" borderId="25" applyNumberFormat="0" applyProtection="0">
      <alignment horizontal="left" vertical="center" indent="1"/>
    </xf>
    <xf numFmtId="278" fontId="65" fillId="10" borderId="40" applyNumberFormat="0" applyProtection="0">
      <alignment horizontal="left" vertical="top" indent="1"/>
    </xf>
    <xf numFmtId="278" fontId="12" fillId="10" borderId="40" applyNumberFormat="0" applyProtection="0">
      <alignment horizontal="left" vertical="top" indent="1"/>
    </xf>
    <xf numFmtId="278" fontId="65" fillId="10" borderId="40" applyNumberFormat="0" applyProtection="0">
      <alignment horizontal="left" vertical="top" indent="1"/>
    </xf>
    <xf numFmtId="278" fontId="12" fillId="10" borderId="40" applyNumberFormat="0" applyProtection="0">
      <alignment horizontal="left" vertical="top" indent="1"/>
    </xf>
    <xf numFmtId="278" fontId="12" fillId="60" borderId="40" applyNumberFormat="0" applyProtection="0">
      <alignment horizontal="left" vertical="top" indent="1"/>
    </xf>
    <xf numFmtId="0" fontId="12" fillId="60" borderId="40" applyNumberFormat="0" applyProtection="0">
      <alignment horizontal="left" vertical="top" indent="1"/>
    </xf>
    <xf numFmtId="278" fontId="12" fillId="60" borderId="40" applyNumberFormat="0" applyProtection="0">
      <alignment horizontal="left" vertical="top" indent="1"/>
    </xf>
    <xf numFmtId="278" fontId="12" fillId="10" borderId="40" applyNumberFormat="0" applyProtection="0">
      <alignment horizontal="left" vertical="top" indent="1"/>
    </xf>
    <xf numFmtId="195"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278" fontId="12" fillId="10" borderId="40" applyNumberFormat="0" applyProtection="0">
      <alignment horizontal="left" vertical="top" indent="1"/>
    </xf>
    <xf numFmtId="278"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0" fontId="12" fillId="10" borderId="40" applyNumberFormat="0" applyProtection="0">
      <alignment horizontal="left" vertical="top" indent="1"/>
    </xf>
    <xf numFmtId="278" fontId="12"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0" fontId="12" fillId="60" borderId="40" applyNumberFormat="0" applyProtection="0">
      <alignment horizontal="left" vertical="top" indent="1"/>
    </xf>
    <xf numFmtId="278" fontId="12" fillId="6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0" fontId="12" fillId="10" borderId="40" applyNumberFormat="0" applyProtection="0">
      <alignment horizontal="left" vertical="top" indent="1"/>
    </xf>
    <xf numFmtId="278" fontId="12"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278" fontId="12" fillId="60" borderId="40" applyNumberFormat="0" applyProtection="0">
      <alignment horizontal="left" vertical="top" indent="1"/>
    </xf>
    <xf numFmtId="278" fontId="65" fillId="10" borderId="40" applyNumberFormat="0" applyProtection="0">
      <alignment horizontal="left" vertical="top" indent="1"/>
    </xf>
    <xf numFmtId="278" fontId="65" fillId="10" borderId="40" applyNumberFormat="0" applyProtection="0">
      <alignment horizontal="left" vertical="top" indent="1"/>
    </xf>
    <xf numFmtId="0" fontId="12" fillId="10" borderId="40" applyNumberFormat="0" applyProtection="0">
      <alignment horizontal="left" vertical="top" indent="1"/>
    </xf>
    <xf numFmtId="278" fontId="12"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0" fontId="65" fillId="10" borderId="40" applyNumberFormat="0" applyProtection="0">
      <alignment horizontal="left" vertical="top" indent="1"/>
    </xf>
    <xf numFmtId="278" fontId="65" fillId="10" borderId="40" applyNumberFormat="0" applyProtection="0">
      <alignment horizontal="left" vertical="top" indent="1"/>
    </xf>
    <xf numFmtId="278" fontId="12" fillId="60" borderId="40" applyNumberFormat="0" applyProtection="0">
      <alignment horizontal="left" vertical="top" indent="1"/>
    </xf>
    <xf numFmtId="195" fontId="12" fillId="60" borderId="40" applyNumberFormat="0" applyProtection="0">
      <alignment horizontal="left" vertical="top" indent="1"/>
    </xf>
    <xf numFmtId="278" fontId="12" fillId="10" borderId="40" applyNumberFormat="0" applyProtection="0">
      <alignment horizontal="left" vertical="top" indent="1"/>
    </xf>
    <xf numFmtId="0" fontId="12" fillId="10" borderId="40" applyNumberFormat="0" applyProtection="0">
      <alignment horizontal="left" vertical="top" indent="1"/>
    </xf>
    <xf numFmtId="278" fontId="65" fillId="10" borderId="40" applyNumberFormat="0" applyProtection="0">
      <alignment horizontal="left" vertical="top" indent="1"/>
    </xf>
    <xf numFmtId="278" fontId="12" fillId="10" borderId="40" applyNumberFormat="0" applyProtection="0">
      <alignment horizontal="left" vertical="top" indent="1"/>
    </xf>
    <xf numFmtId="0" fontId="12" fillId="10" borderId="40" applyNumberFormat="0" applyProtection="0">
      <alignment horizontal="left" vertical="top" indent="1"/>
    </xf>
    <xf numFmtId="278" fontId="82" fillId="14" borderId="65" applyNumberFormat="0" applyProtection="0">
      <alignment horizontal="left" vertical="center" indent="1"/>
    </xf>
    <xf numFmtId="278" fontId="82" fillId="14" borderId="65" applyNumberFormat="0" applyProtection="0">
      <alignment horizontal="left" vertical="center" indent="1"/>
    </xf>
    <xf numFmtId="278" fontId="12" fillId="14" borderId="40" applyNumberFormat="0" applyProtection="0">
      <alignment horizontal="left" vertical="center" indent="1"/>
    </xf>
    <xf numFmtId="0" fontId="12" fillId="3" borderId="25" applyNumberFormat="0" applyProtection="0">
      <alignment horizontal="left" vertical="center" indent="1"/>
    </xf>
    <xf numFmtId="278" fontId="12" fillId="3" borderId="25" applyNumberFormat="0" applyProtection="0">
      <alignment horizontal="left" vertical="center" indent="1"/>
    </xf>
    <xf numFmtId="278" fontId="12" fillId="65" borderId="40" applyNumberFormat="0" applyProtection="0">
      <alignment horizontal="left" vertical="center" indent="1"/>
    </xf>
    <xf numFmtId="278" fontId="12" fillId="14" borderId="40" applyNumberFormat="0" applyProtection="0">
      <alignment horizontal="left" vertical="center" indent="1"/>
    </xf>
    <xf numFmtId="278" fontId="12" fillId="65" borderId="40" applyNumberFormat="0" applyProtection="0">
      <alignment horizontal="left" vertical="center" indent="1"/>
    </xf>
    <xf numFmtId="0" fontId="12" fillId="65" borderId="40" applyNumberFormat="0" applyProtection="0">
      <alignment horizontal="left" vertical="center" indent="1"/>
    </xf>
    <xf numFmtId="278" fontId="12" fillId="65" borderId="40" applyNumberFormat="0" applyProtection="0">
      <alignment horizontal="left" vertical="center" indent="1"/>
    </xf>
    <xf numFmtId="278" fontId="12" fillId="14" borderId="40" applyNumberFormat="0" applyProtection="0">
      <alignment horizontal="left" vertical="center" indent="1"/>
    </xf>
    <xf numFmtId="278" fontId="12" fillId="14" borderId="40" applyNumberFormat="0" applyProtection="0">
      <alignment horizontal="left" vertical="center" indent="1"/>
    </xf>
    <xf numFmtId="278" fontId="12" fillId="65" borderId="40" applyNumberFormat="0" applyProtection="0">
      <alignment horizontal="left" vertical="center" indent="1"/>
    </xf>
    <xf numFmtId="0" fontId="12" fillId="14" borderId="40" applyNumberFormat="0" applyProtection="0">
      <alignment horizontal="left" vertical="center" indent="1"/>
    </xf>
    <xf numFmtId="278" fontId="12" fillId="14" borderId="40" applyNumberFormat="0" applyProtection="0">
      <alignment horizontal="left" vertical="center" indent="1"/>
    </xf>
    <xf numFmtId="0" fontId="12" fillId="14" borderId="40" applyNumberFormat="0" applyProtection="0">
      <alignment horizontal="left" vertical="center" indent="1"/>
    </xf>
    <xf numFmtId="278" fontId="82" fillId="14" borderId="65" applyNumberFormat="0" applyProtection="0">
      <alignment horizontal="left" vertical="center" indent="1"/>
    </xf>
    <xf numFmtId="278" fontId="12" fillId="14" borderId="40" applyNumberFormat="0" applyProtection="0">
      <alignment horizontal="left" vertical="center" indent="1"/>
    </xf>
    <xf numFmtId="278"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278" fontId="12" fillId="14" borderId="40" applyNumberFormat="0" applyProtection="0">
      <alignment horizontal="left" vertical="top" indent="1"/>
    </xf>
    <xf numFmtId="278" fontId="65"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195" fontId="65" fillId="14" borderId="40" applyNumberFormat="0" applyProtection="0">
      <alignment horizontal="left" vertical="top" indent="1"/>
    </xf>
    <xf numFmtId="0" fontId="12" fillId="3" borderId="25" applyNumberFormat="0" applyProtection="0">
      <alignment horizontal="left" vertical="center" indent="1"/>
    </xf>
    <xf numFmtId="278" fontId="12" fillId="3" borderId="25" applyNumberFormat="0" applyProtection="0">
      <alignment horizontal="left" vertical="center" indent="1"/>
    </xf>
    <xf numFmtId="278" fontId="65" fillId="14" borderId="40" applyNumberFormat="0" applyProtection="0">
      <alignment horizontal="left" vertical="top" indent="1"/>
    </xf>
    <xf numFmtId="278" fontId="12" fillId="14" borderId="40" applyNumberFormat="0" applyProtection="0">
      <alignment horizontal="left" vertical="top" indent="1"/>
    </xf>
    <xf numFmtId="278" fontId="65" fillId="14" borderId="40" applyNumberFormat="0" applyProtection="0">
      <alignment horizontal="left" vertical="top" indent="1"/>
    </xf>
    <xf numFmtId="278" fontId="12" fillId="14" borderId="40" applyNumberFormat="0" applyProtection="0">
      <alignment horizontal="left" vertical="top" indent="1"/>
    </xf>
    <xf numFmtId="278" fontId="12" fillId="65" borderId="40" applyNumberFormat="0" applyProtection="0">
      <alignment horizontal="left" vertical="top" indent="1"/>
    </xf>
    <xf numFmtId="0" fontId="12" fillId="65" borderId="40" applyNumberFormat="0" applyProtection="0">
      <alignment horizontal="left" vertical="top" indent="1"/>
    </xf>
    <xf numFmtId="278" fontId="12" fillId="65" borderId="40" applyNumberFormat="0" applyProtection="0">
      <alignment horizontal="left" vertical="top" indent="1"/>
    </xf>
    <xf numFmtId="278" fontId="12" fillId="14" borderId="40" applyNumberFormat="0" applyProtection="0">
      <alignment horizontal="left" vertical="top" indent="1"/>
    </xf>
    <xf numFmtId="195"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278" fontId="12" fillId="14" borderId="40" applyNumberFormat="0" applyProtection="0">
      <alignment horizontal="left" vertical="top" indent="1"/>
    </xf>
    <xf numFmtId="278"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0" fontId="12" fillId="14" borderId="40" applyNumberFormat="0" applyProtection="0">
      <alignment horizontal="left" vertical="top" indent="1"/>
    </xf>
    <xf numFmtId="278" fontId="12"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0" fontId="12" fillId="65" borderId="40" applyNumberFormat="0" applyProtection="0">
      <alignment horizontal="left" vertical="top" indent="1"/>
    </xf>
    <xf numFmtId="278" fontId="12" fillId="65"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0" fontId="12" fillId="14" borderId="40" applyNumberFormat="0" applyProtection="0">
      <alignment horizontal="left" vertical="top" indent="1"/>
    </xf>
    <xf numFmtId="278" fontId="12"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278" fontId="12" fillId="65"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0" fontId="12" fillId="14" borderId="40" applyNumberFormat="0" applyProtection="0">
      <alignment horizontal="left" vertical="top" indent="1"/>
    </xf>
    <xf numFmtId="278" fontId="12"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0" fontId="65" fillId="14" borderId="40" applyNumberFormat="0" applyProtection="0">
      <alignment horizontal="left" vertical="top" indent="1"/>
    </xf>
    <xf numFmtId="278" fontId="65" fillId="14" borderId="40" applyNumberFormat="0" applyProtection="0">
      <alignment horizontal="left" vertical="top" indent="1"/>
    </xf>
    <xf numFmtId="278" fontId="12" fillId="65" borderId="40" applyNumberFormat="0" applyProtection="0">
      <alignment horizontal="left" vertical="top" indent="1"/>
    </xf>
    <xf numFmtId="195" fontId="12" fillId="65" borderId="40" applyNumberFormat="0" applyProtection="0">
      <alignment horizontal="left" vertical="top" indent="1"/>
    </xf>
    <xf numFmtId="278" fontId="12" fillId="14" borderId="40" applyNumberFormat="0" applyProtection="0">
      <alignment horizontal="left" vertical="top" indent="1"/>
    </xf>
    <xf numFmtId="0" fontId="12" fillId="14" borderId="40" applyNumberFormat="0" applyProtection="0">
      <alignment horizontal="left" vertical="top" indent="1"/>
    </xf>
    <xf numFmtId="278" fontId="65" fillId="14" borderId="40" applyNumberFormat="0" applyProtection="0">
      <alignment horizontal="left" vertical="top" indent="1"/>
    </xf>
    <xf numFmtId="278" fontId="12" fillId="14" borderId="40" applyNumberFormat="0" applyProtection="0">
      <alignment horizontal="left" vertical="top" indent="1"/>
    </xf>
    <xf numFmtId="0" fontId="12" fillId="14" borderId="40" applyNumberFormat="0" applyProtection="0">
      <alignment horizontal="left" vertical="top" indent="1"/>
    </xf>
    <xf numFmtId="278" fontId="82" fillId="41" borderId="65" applyNumberFormat="0" applyProtection="0">
      <alignment horizontal="left" vertical="center" indent="1"/>
    </xf>
    <xf numFmtId="278" fontId="82" fillId="41" borderId="65" applyNumberFormat="0" applyProtection="0">
      <alignment horizontal="left" vertical="center" indent="1"/>
    </xf>
    <xf numFmtId="278" fontId="12" fillId="41" borderId="40" applyNumberFormat="0" applyProtection="0">
      <alignment horizontal="left" vertical="center" indent="1"/>
    </xf>
    <xf numFmtId="0" fontId="12" fillId="115" borderId="25" applyNumberFormat="0" applyProtection="0">
      <alignment horizontal="left" vertical="center" indent="1"/>
    </xf>
    <xf numFmtId="278" fontId="12" fillId="115" borderId="25" applyNumberFormat="0" applyProtection="0">
      <alignment horizontal="left" vertical="center" indent="1"/>
    </xf>
    <xf numFmtId="278" fontId="12" fillId="66" borderId="40" applyNumberFormat="0" applyProtection="0">
      <alignment horizontal="left" vertical="center" indent="1"/>
    </xf>
    <xf numFmtId="278" fontId="12" fillId="41" borderId="40" applyNumberFormat="0" applyProtection="0">
      <alignment horizontal="left" vertical="center" indent="1"/>
    </xf>
    <xf numFmtId="278" fontId="12" fillId="66" borderId="40" applyNumberFormat="0" applyProtection="0">
      <alignment horizontal="left" vertical="center" indent="1"/>
    </xf>
    <xf numFmtId="0" fontId="12" fillId="66" borderId="40" applyNumberFormat="0" applyProtection="0">
      <alignment horizontal="left" vertical="center" indent="1"/>
    </xf>
    <xf numFmtId="278" fontId="12" fillId="66" borderId="40" applyNumberFormat="0" applyProtection="0">
      <alignment horizontal="left" vertical="center" indent="1"/>
    </xf>
    <xf numFmtId="278" fontId="12" fillId="41" borderId="40" applyNumberFormat="0" applyProtection="0">
      <alignment horizontal="left" vertical="center" indent="1"/>
    </xf>
    <xf numFmtId="278" fontId="12" fillId="41" borderId="40" applyNumberFormat="0" applyProtection="0">
      <alignment horizontal="left" vertical="center" indent="1"/>
    </xf>
    <xf numFmtId="278" fontId="12" fillId="66" borderId="40" applyNumberFormat="0" applyProtection="0">
      <alignment horizontal="left" vertical="center" indent="1"/>
    </xf>
    <xf numFmtId="0" fontId="12" fillId="41" borderId="40" applyNumberFormat="0" applyProtection="0">
      <alignment horizontal="left" vertical="center" indent="1"/>
    </xf>
    <xf numFmtId="278" fontId="12" fillId="41" borderId="40" applyNumberFormat="0" applyProtection="0">
      <alignment horizontal="left" vertical="center" indent="1"/>
    </xf>
    <xf numFmtId="0" fontId="12" fillId="41" borderId="40" applyNumberFormat="0" applyProtection="0">
      <alignment horizontal="left" vertical="center" indent="1"/>
    </xf>
    <xf numFmtId="278" fontId="82" fillId="41" borderId="65" applyNumberFormat="0" applyProtection="0">
      <alignment horizontal="left" vertical="center" indent="1"/>
    </xf>
    <xf numFmtId="278" fontId="12" fillId="41" borderId="40" applyNumberFormat="0" applyProtection="0">
      <alignment horizontal="left" vertical="center" indent="1"/>
    </xf>
    <xf numFmtId="278"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278" fontId="12" fillId="41" borderId="40" applyNumberFormat="0" applyProtection="0">
      <alignment horizontal="left" vertical="top" indent="1"/>
    </xf>
    <xf numFmtId="278" fontId="65"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195" fontId="65" fillId="41" borderId="40" applyNumberFormat="0" applyProtection="0">
      <alignment horizontal="left" vertical="top" indent="1"/>
    </xf>
    <xf numFmtId="0" fontId="12" fillId="115" borderId="25" applyNumberFormat="0" applyProtection="0">
      <alignment horizontal="left" vertical="center" indent="1"/>
    </xf>
    <xf numFmtId="278" fontId="12" fillId="115" borderId="25" applyNumberFormat="0" applyProtection="0">
      <alignment horizontal="left" vertical="center" indent="1"/>
    </xf>
    <xf numFmtId="278" fontId="65" fillId="41" borderId="40" applyNumberFormat="0" applyProtection="0">
      <alignment horizontal="left" vertical="top" indent="1"/>
    </xf>
    <xf numFmtId="278" fontId="12" fillId="41" borderId="40" applyNumberFormat="0" applyProtection="0">
      <alignment horizontal="left" vertical="top" indent="1"/>
    </xf>
    <xf numFmtId="278" fontId="65" fillId="41" borderId="40" applyNumberFormat="0" applyProtection="0">
      <alignment horizontal="left" vertical="top" indent="1"/>
    </xf>
    <xf numFmtId="278" fontId="12" fillId="41" borderId="40" applyNumberFormat="0" applyProtection="0">
      <alignment horizontal="left" vertical="top" indent="1"/>
    </xf>
    <xf numFmtId="278" fontId="12" fillId="66" borderId="40" applyNumberFormat="0" applyProtection="0">
      <alignment horizontal="left" vertical="top" indent="1"/>
    </xf>
    <xf numFmtId="0" fontId="12" fillId="66" borderId="40" applyNumberFormat="0" applyProtection="0">
      <alignment horizontal="left" vertical="top" indent="1"/>
    </xf>
    <xf numFmtId="278" fontId="12" fillId="66" borderId="40" applyNumberFormat="0" applyProtection="0">
      <alignment horizontal="left" vertical="top" indent="1"/>
    </xf>
    <xf numFmtId="278" fontId="12" fillId="41" borderId="40" applyNumberFormat="0" applyProtection="0">
      <alignment horizontal="left" vertical="top" indent="1"/>
    </xf>
    <xf numFmtId="195"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278" fontId="12" fillId="41" borderId="40" applyNumberFormat="0" applyProtection="0">
      <alignment horizontal="left" vertical="top" indent="1"/>
    </xf>
    <xf numFmtId="278"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0" fontId="12" fillId="41" borderId="40" applyNumberFormat="0" applyProtection="0">
      <alignment horizontal="left" vertical="top" indent="1"/>
    </xf>
    <xf numFmtId="278" fontId="12"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0" fontId="12" fillId="66" borderId="40" applyNumberFormat="0" applyProtection="0">
      <alignment horizontal="left" vertical="top" indent="1"/>
    </xf>
    <xf numFmtId="278" fontId="12" fillId="66"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0" fontId="12" fillId="41" borderId="40" applyNumberFormat="0" applyProtection="0">
      <alignment horizontal="left" vertical="top" indent="1"/>
    </xf>
    <xf numFmtId="278" fontId="12"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278" fontId="12" fillId="66" borderId="40" applyNumberFormat="0" applyProtection="0">
      <alignment horizontal="left" vertical="top" indent="1"/>
    </xf>
    <xf numFmtId="278" fontId="65" fillId="41" borderId="40" applyNumberFormat="0" applyProtection="0">
      <alignment horizontal="left" vertical="top" indent="1"/>
    </xf>
    <xf numFmtId="278" fontId="65" fillId="41" borderId="40" applyNumberFormat="0" applyProtection="0">
      <alignment horizontal="left" vertical="top" indent="1"/>
    </xf>
    <xf numFmtId="0" fontId="12" fillId="41" borderId="40" applyNumberFormat="0" applyProtection="0">
      <alignment horizontal="left" vertical="top" indent="1"/>
    </xf>
    <xf numFmtId="278" fontId="12"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0" fontId="65" fillId="41" borderId="40" applyNumberFormat="0" applyProtection="0">
      <alignment horizontal="left" vertical="top" indent="1"/>
    </xf>
    <xf numFmtId="278" fontId="65" fillId="41" borderId="40" applyNumberFormat="0" applyProtection="0">
      <alignment horizontal="left" vertical="top" indent="1"/>
    </xf>
    <xf numFmtId="278" fontId="12" fillId="66" borderId="40" applyNumberFormat="0" applyProtection="0">
      <alignment horizontal="left" vertical="top" indent="1"/>
    </xf>
    <xf numFmtId="195" fontId="12" fillId="66" borderId="40" applyNumberFormat="0" applyProtection="0">
      <alignment horizontal="left" vertical="top" indent="1"/>
    </xf>
    <xf numFmtId="278" fontId="12" fillId="41" borderId="40" applyNumberFormat="0" applyProtection="0">
      <alignment horizontal="left" vertical="top" indent="1"/>
    </xf>
    <xf numFmtId="0" fontId="12" fillId="41" borderId="40" applyNumberFormat="0" applyProtection="0">
      <alignment horizontal="left" vertical="top" indent="1"/>
    </xf>
    <xf numFmtId="278" fontId="65" fillId="41" borderId="40" applyNumberFormat="0" applyProtection="0">
      <alignment horizontal="left" vertical="top" indent="1"/>
    </xf>
    <xf numFmtId="278" fontId="12" fillId="41" borderId="40" applyNumberFormat="0" applyProtection="0">
      <alignment horizontal="left" vertical="top" indent="1"/>
    </xf>
    <xf numFmtId="0" fontId="12" fillId="41" borderId="40" applyNumberFormat="0" applyProtection="0">
      <alignment horizontal="left" vertical="top" indent="1"/>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12" fillId="13" borderId="1"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195" fontId="65" fillId="13" borderId="77" applyNumberFormat="0">
      <protection locked="0"/>
    </xf>
    <xf numFmtId="278" fontId="65" fillId="13" borderId="77" applyNumberFormat="0">
      <protection locked="0"/>
    </xf>
    <xf numFmtId="0" fontId="65" fillId="13" borderId="77" applyNumberFormat="0">
      <protection locked="0"/>
    </xf>
    <xf numFmtId="278" fontId="12" fillId="13" borderId="1" applyNumberFormat="0">
      <protection locked="0"/>
    </xf>
    <xf numFmtId="278" fontId="65" fillId="13" borderId="77" applyNumberFormat="0">
      <protection locked="0"/>
    </xf>
    <xf numFmtId="0" fontId="65" fillId="13" borderId="77" applyNumberFormat="0">
      <protection locked="0"/>
    </xf>
    <xf numFmtId="195" fontId="12" fillId="13" borderId="1" applyNumberFormat="0">
      <protection locked="0"/>
    </xf>
    <xf numFmtId="0" fontId="12" fillId="13" borderId="1" applyNumberFormat="0">
      <protection locked="0"/>
    </xf>
    <xf numFmtId="278" fontId="12" fillId="13" borderId="1" applyNumberFormat="0">
      <protection locked="0"/>
    </xf>
    <xf numFmtId="278" fontId="12" fillId="13" borderId="1" applyNumberFormat="0">
      <protection locked="0"/>
    </xf>
    <xf numFmtId="278" fontId="12" fillId="13" borderId="1" applyNumberFormat="0">
      <protection locked="0"/>
    </xf>
    <xf numFmtId="195"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195" fontId="65" fillId="13" borderId="77" applyNumberFormat="0">
      <protection locked="0"/>
    </xf>
    <xf numFmtId="278" fontId="65" fillId="13" borderId="77" applyNumberFormat="0">
      <protection locked="0"/>
    </xf>
    <xf numFmtId="0" fontId="65" fillId="13" borderId="77" applyNumberFormat="0">
      <protection locked="0"/>
    </xf>
    <xf numFmtId="0" fontId="12" fillId="13" borderId="1" applyNumberFormat="0">
      <protection locked="0"/>
    </xf>
    <xf numFmtId="278" fontId="12" fillId="13" borderId="1"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12" fillId="13" borderId="1" applyNumberFormat="0">
      <protection locked="0"/>
    </xf>
    <xf numFmtId="278" fontId="12" fillId="13" borderId="1"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61" fillId="3" borderId="37" applyProtection="0">
      <alignment horizontal="center" wrapText="1"/>
      <protection locked="0"/>
    </xf>
    <xf numFmtId="278" fontId="65" fillId="13" borderId="77" applyNumberFormat="0">
      <protection locked="0"/>
    </xf>
    <xf numFmtId="0" fontId="65" fillId="13" borderId="77" applyNumberFormat="0">
      <protection locked="0"/>
    </xf>
    <xf numFmtId="0" fontId="12" fillId="13" borderId="1" applyNumberFormat="0">
      <protection locked="0"/>
    </xf>
    <xf numFmtId="278" fontId="12" fillId="13" borderId="1"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12" fillId="13" borderId="1"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12" fillId="13" borderId="1" applyNumberFormat="0">
      <protection locked="0"/>
    </xf>
    <xf numFmtId="278" fontId="12" fillId="13" borderId="1"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12" fillId="13" borderId="1" applyNumberFormat="0">
      <protection locked="0"/>
    </xf>
    <xf numFmtId="195" fontId="12" fillId="13" borderId="1" applyNumberFormat="0">
      <protection locked="0"/>
    </xf>
    <xf numFmtId="278" fontId="12" fillId="13" borderId="1" applyNumberFormat="0">
      <protection locked="0"/>
    </xf>
    <xf numFmtId="278" fontId="65" fillId="13" borderId="77" applyNumberFormat="0">
      <protection locked="0"/>
    </xf>
    <xf numFmtId="0" fontId="65" fillId="13" borderId="77" applyNumberFormat="0">
      <protection locked="0"/>
    </xf>
    <xf numFmtId="278" fontId="65" fillId="13" borderId="77" applyNumberFormat="0">
      <protection locked="0"/>
    </xf>
    <xf numFmtId="0" fontId="65" fillId="13" borderId="77" applyNumberFormat="0">
      <protection locked="0"/>
    </xf>
    <xf numFmtId="278" fontId="119" fillId="16" borderId="42" applyBorder="0"/>
    <xf numFmtId="0" fontId="119" fillId="16" borderId="42" applyBorder="0"/>
    <xf numFmtId="195" fontId="119" fillId="16" borderId="42" applyBorder="0"/>
    <xf numFmtId="4" fontId="173" fillId="66" borderId="40" applyNumberFormat="0" applyProtection="0">
      <alignment vertical="center"/>
    </xf>
    <xf numFmtId="4" fontId="51" fillId="50" borderId="25" applyNumberFormat="0" applyProtection="0">
      <alignment vertical="center"/>
    </xf>
    <xf numFmtId="4" fontId="51" fillId="12" borderId="40" applyNumberFormat="0" applyProtection="0">
      <alignment vertical="center"/>
    </xf>
    <xf numFmtId="4" fontId="173" fillId="66" borderId="40" applyNumberFormat="0" applyProtection="0">
      <alignment vertical="center"/>
    </xf>
    <xf numFmtId="4" fontId="262" fillId="12" borderId="40" applyNumberFormat="0" applyProtection="0">
      <alignment vertical="center"/>
    </xf>
    <xf numFmtId="4" fontId="173" fillId="66" borderId="40" applyNumberFormat="0" applyProtection="0">
      <alignment vertical="center"/>
    </xf>
    <xf numFmtId="4" fontId="262" fillId="12" borderId="40" applyNumberFormat="0" applyProtection="0">
      <alignment vertical="center"/>
    </xf>
    <xf numFmtId="4" fontId="51" fillId="12" borderId="40" applyNumberFormat="0" applyProtection="0">
      <alignment vertical="center"/>
    </xf>
    <xf numFmtId="4" fontId="262" fillId="12" borderId="40" applyNumberFormat="0" applyProtection="0">
      <alignment vertical="center"/>
    </xf>
    <xf numFmtId="4" fontId="262" fillId="12" borderId="40" applyNumberFormat="0" applyProtection="0">
      <alignment vertical="center"/>
    </xf>
    <xf numFmtId="4" fontId="266" fillId="66" borderId="40" applyNumberFormat="0" applyProtection="0">
      <alignment vertical="center"/>
    </xf>
    <xf numFmtId="4" fontId="120" fillId="12" borderId="40" applyNumberFormat="0" applyProtection="0">
      <alignment vertical="center"/>
    </xf>
    <xf numFmtId="4" fontId="120" fillId="50" borderId="25" applyNumberFormat="0" applyProtection="0">
      <alignment vertical="center"/>
    </xf>
    <xf numFmtId="4" fontId="120" fillId="12" borderId="40" applyNumberFormat="0" applyProtection="0">
      <alignment vertical="center"/>
    </xf>
    <xf numFmtId="4" fontId="266" fillId="66" borderId="40" applyNumberFormat="0" applyProtection="0">
      <alignment vertical="center"/>
    </xf>
    <xf numFmtId="4" fontId="260" fillId="50" borderId="1" applyNumberFormat="0" applyProtection="0">
      <alignment vertical="center"/>
    </xf>
    <xf numFmtId="4" fontId="266" fillId="66" borderId="40" applyNumberFormat="0" applyProtection="0">
      <alignment vertical="center"/>
    </xf>
    <xf numFmtId="4" fontId="260" fillId="50" borderId="1" applyNumberFormat="0" applyProtection="0">
      <alignment vertical="center"/>
    </xf>
    <xf numFmtId="4" fontId="120" fillId="12" borderId="40" applyNumberFormat="0" applyProtection="0">
      <alignment vertical="center"/>
    </xf>
    <xf numFmtId="4" fontId="260" fillId="50" borderId="1" applyNumberFormat="0" applyProtection="0">
      <alignment vertical="center"/>
    </xf>
    <xf numFmtId="4" fontId="260" fillId="50" borderId="1" applyNumberFormat="0" applyProtection="0">
      <alignment vertical="center"/>
    </xf>
    <xf numFmtId="4" fontId="118" fillId="65" borderId="63" applyNumberFormat="0" applyProtection="0">
      <alignment horizontal="left" vertical="center" indent="1"/>
    </xf>
    <xf numFmtId="4" fontId="51" fillId="50" borderId="25" applyNumberFormat="0" applyProtection="0">
      <alignment horizontal="left" vertical="center" indent="1"/>
    </xf>
    <xf numFmtId="4" fontId="51" fillId="12" borderId="40" applyNumberFormat="0" applyProtection="0">
      <alignment horizontal="left" vertical="center" indent="1"/>
    </xf>
    <xf numFmtId="4" fontId="118" fillId="65" borderId="63" applyNumberFormat="0" applyProtection="0">
      <alignment horizontal="left" vertical="center" indent="1"/>
    </xf>
    <xf numFmtId="4" fontId="262" fillId="18" borderId="40" applyNumberFormat="0" applyProtection="0">
      <alignment horizontal="left" vertical="center" indent="1"/>
    </xf>
    <xf numFmtId="4" fontId="118" fillId="65" borderId="63" applyNumberFormat="0" applyProtection="0">
      <alignment horizontal="left" vertical="center" indent="1"/>
    </xf>
    <xf numFmtId="4" fontId="262" fillId="18" borderId="40" applyNumberFormat="0" applyProtection="0">
      <alignment horizontal="left" vertical="center" indent="1"/>
    </xf>
    <xf numFmtId="4" fontId="51" fillId="12" borderId="40" applyNumberFormat="0" applyProtection="0">
      <alignment horizontal="left" vertical="center" indent="1"/>
    </xf>
    <xf numFmtId="4" fontId="262" fillId="18" borderId="40" applyNumberFormat="0" applyProtection="0">
      <alignment horizontal="left" vertical="center" indent="1"/>
    </xf>
    <xf numFmtId="4" fontId="262" fillId="18" borderId="40" applyNumberFormat="0" applyProtection="0">
      <alignment horizontal="left" vertical="center" indent="1"/>
    </xf>
    <xf numFmtId="195" fontId="51" fillId="50" borderId="40" applyNumberFormat="0" applyProtection="0">
      <alignment horizontal="left" vertical="top" indent="1"/>
    </xf>
    <xf numFmtId="0" fontId="51" fillId="50" borderId="40" applyNumberFormat="0" applyProtection="0">
      <alignment horizontal="left" vertical="top" indent="1"/>
    </xf>
    <xf numFmtId="278" fontId="51" fillId="50" borderId="40" applyNumberFormat="0" applyProtection="0">
      <alignment horizontal="left" vertical="top" indent="1"/>
    </xf>
    <xf numFmtId="278" fontId="51" fillId="50" borderId="40" applyNumberFormat="0" applyProtection="0">
      <alignment horizontal="left" vertical="top" indent="1"/>
    </xf>
    <xf numFmtId="0" fontId="51" fillId="12" borderId="40" applyNumberFormat="0" applyProtection="0">
      <alignment horizontal="left" vertical="top" indent="1"/>
    </xf>
    <xf numFmtId="4" fontId="51" fillId="50" borderId="25" applyNumberFormat="0" applyProtection="0">
      <alignment horizontal="left" vertical="center" indent="1"/>
    </xf>
    <xf numFmtId="278" fontId="51" fillId="50" borderId="40" applyNumberFormat="0" applyProtection="0">
      <alignment horizontal="left" vertical="top" indent="1"/>
    </xf>
    <xf numFmtId="195" fontId="262" fillId="12" borderId="40" applyNumberFormat="0" applyProtection="0">
      <alignment horizontal="left" vertical="top" indent="1"/>
    </xf>
    <xf numFmtId="278" fontId="262" fillId="12" borderId="40" applyNumberFormat="0" applyProtection="0">
      <alignment horizontal="left" vertical="top" indent="1"/>
    </xf>
    <xf numFmtId="0" fontId="262" fillId="12" borderId="40" applyNumberFormat="0" applyProtection="0">
      <alignment horizontal="left" vertical="top" indent="1"/>
    </xf>
    <xf numFmtId="278" fontId="51" fillId="50" borderId="40" applyNumberFormat="0" applyProtection="0">
      <alignment horizontal="left" vertical="top" indent="1"/>
    </xf>
    <xf numFmtId="0" fontId="262" fillId="12" borderId="40" applyNumberFormat="0" applyProtection="0">
      <alignment horizontal="left" vertical="top" indent="1"/>
    </xf>
    <xf numFmtId="278" fontId="262" fillId="12" borderId="40" applyNumberFormat="0" applyProtection="0">
      <alignment horizontal="left" vertical="top" indent="1"/>
    </xf>
    <xf numFmtId="0" fontId="51" fillId="50" borderId="40" applyNumberFormat="0" applyProtection="0">
      <alignment horizontal="left" vertical="top" indent="1"/>
    </xf>
    <xf numFmtId="0" fontId="51" fillId="12" borderId="40" applyNumberFormat="0" applyProtection="0">
      <alignment horizontal="left" vertical="top" indent="1"/>
    </xf>
    <xf numFmtId="278" fontId="51" fillId="12" borderId="40" applyNumberFormat="0" applyProtection="0">
      <alignment horizontal="left" vertical="top" indent="1"/>
    </xf>
    <xf numFmtId="278" fontId="51" fillId="50" borderId="40" applyNumberFormat="0" applyProtection="0">
      <alignment horizontal="left" vertical="top" indent="1"/>
    </xf>
    <xf numFmtId="195" fontId="51" fillId="50" borderId="40" applyNumberFormat="0" applyProtection="0">
      <alignment horizontal="left" vertical="top" indent="1"/>
    </xf>
    <xf numFmtId="278" fontId="262" fillId="12" borderId="40" applyNumberFormat="0" applyProtection="0">
      <alignment horizontal="left" vertical="top" indent="1"/>
    </xf>
    <xf numFmtId="278" fontId="262" fillId="12" borderId="40" applyNumberFormat="0" applyProtection="0">
      <alignment horizontal="left" vertical="top" indent="1"/>
    </xf>
    <xf numFmtId="0" fontId="262" fillId="12" borderId="40" applyNumberFormat="0" applyProtection="0">
      <alignment horizontal="left" vertical="top" indent="1"/>
    </xf>
    <xf numFmtId="4" fontId="173" fillId="66" borderId="40" applyNumberFormat="0" applyProtection="0">
      <alignment horizontal="right" vertical="center"/>
    </xf>
    <xf numFmtId="4" fontId="51" fillId="87" borderId="25" applyNumberFormat="0" applyProtection="0">
      <alignment horizontal="right" vertical="center"/>
    </xf>
    <xf numFmtId="4" fontId="51" fillId="41" borderId="40" applyNumberFormat="0" applyProtection="0">
      <alignment horizontal="right" vertical="center"/>
    </xf>
    <xf numFmtId="4" fontId="51" fillId="41" borderId="40" applyNumberFormat="0" applyProtection="0">
      <alignment horizontal="right" vertical="center"/>
    </xf>
    <xf numFmtId="4" fontId="82" fillId="0" borderId="65" applyNumberFormat="0" applyProtection="0">
      <alignment horizontal="right" vertical="center"/>
    </xf>
    <xf numFmtId="4" fontId="82" fillId="0" borderId="65" applyNumberFormat="0" applyProtection="0">
      <alignment horizontal="right" vertical="center"/>
    </xf>
    <xf numFmtId="4" fontId="266" fillId="66" borderId="40" applyNumberFormat="0" applyProtection="0">
      <alignment horizontal="right" vertical="center"/>
    </xf>
    <xf numFmtId="4" fontId="260" fillId="2" borderId="65" applyNumberFormat="0" applyProtection="0">
      <alignment horizontal="right" vertical="center"/>
    </xf>
    <xf numFmtId="4" fontId="120" fillId="41" borderId="40" applyNumberFormat="0" applyProtection="0">
      <alignment horizontal="right" vertical="center"/>
    </xf>
    <xf numFmtId="4" fontId="120" fillId="41" borderId="40" applyNumberFormat="0" applyProtection="0">
      <alignment horizontal="right" vertical="center"/>
    </xf>
    <xf numFmtId="4" fontId="260" fillId="2" borderId="65" applyNumberFormat="0" applyProtection="0">
      <alignment horizontal="right" vertical="center"/>
    </xf>
    <xf numFmtId="4" fontId="120" fillId="41" borderId="40" applyNumberFormat="0" applyProtection="0">
      <alignment horizontal="right" vertical="center"/>
    </xf>
    <xf numFmtId="4" fontId="260" fillId="2" borderId="65" applyNumberFormat="0" applyProtection="0">
      <alignment horizontal="right" vertical="center"/>
    </xf>
    <xf numFmtId="4" fontId="260" fillId="2" borderId="65" applyNumberFormat="0" applyProtection="0">
      <alignment horizontal="right" vertical="center"/>
    </xf>
    <xf numFmtId="4" fontId="51" fillId="10" borderId="40" applyNumberFormat="0" applyProtection="0">
      <alignment horizontal="left" vertical="center" indent="1"/>
    </xf>
    <xf numFmtId="0" fontId="12" fillId="115" borderId="25" applyNumberFormat="0" applyProtection="0">
      <alignment horizontal="left" vertical="center" indent="1"/>
    </xf>
    <xf numFmtId="278" fontId="12" fillId="115" borderId="25" applyNumberFormat="0" applyProtection="0">
      <alignment horizontal="left" vertical="center" indent="1"/>
    </xf>
    <xf numFmtId="278" fontId="12" fillId="115" borderId="25" applyNumberFormat="0" applyProtection="0">
      <alignment horizontal="left" vertical="center" indent="1"/>
    </xf>
    <xf numFmtId="4" fontId="82" fillId="32" borderId="65" applyNumberFormat="0" applyProtection="0">
      <alignment horizontal="left" vertical="center" indent="1"/>
    </xf>
    <xf numFmtId="4" fontId="82" fillId="32" borderId="65" applyNumberFormat="0" applyProtection="0">
      <alignment horizontal="left" vertical="center" indent="1"/>
    </xf>
    <xf numFmtId="4" fontId="82" fillId="32" borderId="65" applyNumberFormat="0" applyProtection="0">
      <alignment horizontal="left" vertical="center" indent="1"/>
    </xf>
    <xf numFmtId="0" fontId="12" fillId="115" borderId="25" applyNumberFormat="0" applyProtection="0">
      <alignment horizontal="left" vertical="center" indent="1"/>
    </xf>
    <xf numFmtId="278" fontId="12" fillId="115" borderId="25" applyNumberFormat="0" applyProtection="0">
      <alignment horizontal="left" vertical="center" indent="1"/>
    </xf>
    <xf numFmtId="278" fontId="51" fillId="60" borderId="40" applyNumberFormat="0" applyProtection="0">
      <alignment horizontal="left" vertical="top" indent="1"/>
    </xf>
    <xf numFmtId="0" fontId="51" fillId="10" borderId="40" applyNumberFormat="0" applyProtection="0">
      <alignment horizontal="left" vertical="top" indent="1"/>
    </xf>
    <xf numFmtId="195" fontId="51" fillId="60" borderId="40" applyNumberFormat="0" applyProtection="0">
      <alignment horizontal="left" vertical="top" indent="1"/>
    </xf>
    <xf numFmtId="0" fontId="51" fillId="60" borderId="40" applyNumberFormat="0" applyProtection="0">
      <alignment horizontal="left" vertical="top" indent="1"/>
    </xf>
    <xf numFmtId="278" fontId="51" fillId="60" borderId="40" applyNumberFormat="0" applyProtection="0">
      <alignment horizontal="left" vertical="top" indent="1"/>
    </xf>
    <xf numFmtId="278" fontId="43" fillId="115" borderId="25" applyNumberFormat="0" applyProtection="0">
      <alignment horizontal="left" vertical="center" indent="1"/>
    </xf>
    <xf numFmtId="278" fontId="51" fillId="60" borderId="40" applyNumberFormat="0" applyProtection="0">
      <alignment horizontal="left" vertical="top" indent="1"/>
    </xf>
    <xf numFmtId="195" fontId="262" fillId="10" borderId="40" applyNumberFormat="0" applyProtection="0">
      <alignment horizontal="left" vertical="top" indent="1"/>
    </xf>
    <xf numFmtId="0" fontId="262" fillId="10" borderId="40" applyNumberFormat="0" applyProtection="0">
      <alignment horizontal="left" vertical="top" indent="1"/>
    </xf>
    <xf numFmtId="278" fontId="51" fillId="60" borderId="40" applyNumberFormat="0" applyProtection="0">
      <alignment horizontal="left" vertical="top" indent="1"/>
    </xf>
    <xf numFmtId="0" fontId="262" fillId="10" borderId="40" applyNumberFormat="0" applyProtection="0">
      <alignment horizontal="left" vertical="top" indent="1"/>
    </xf>
    <xf numFmtId="278" fontId="262" fillId="10" borderId="40" applyNumberFormat="0" applyProtection="0">
      <alignment horizontal="left" vertical="top" indent="1"/>
    </xf>
    <xf numFmtId="278" fontId="51" fillId="10" borderId="40" applyNumberFormat="0" applyProtection="0">
      <alignment horizontal="left" vertical="top" indent="1"/>
    </xf>
    <xf numFmtId="0" fontId="262" fillId="10" borderId="40" applyNumberFormat="0" applyProtection="0">
      <alignment horizontal="left" vertical="top" indent="1"/>
    </xf>
    <xf numFmtId="278" fontId="262" fillId="10" borderId="40" applyNumberFormat="0" applyProtection="0">
      <alignment horizontal="left" vertical="top" indent="1"/>
    </xf>
    <xf numFmtId="4" fontId="121" fillId="67" borderId="0" applyNumberFormat="0" applyProtection="0">
      <alignment horizontal="left" vertical="center" indent="1"/>
    </xf>
    <xf numFmtId="278" fontId="359" fillId="0" borderId="0" applyNumberFormat="0" applyProtection="0"/>
    <xf numFmtId="0" fontId="359" fillId="0" borderId="0" applyNumberFormat="0" applyProtection="0"/>
    <xf numFmtId="4" fontId="121" fillId="60" borderId="63" applyNumberFormat="0" applyProtection="0">
      <alignment horizontal="left" vertical="center" indent="1"/>
    </xf>
    <xf numFmtId="4" fontId="263" fillId="67" borderId="14" applyNumberFormat="0" applyProtection="0">
      <alignment horizontal="left" vertical="center" indent="1"/>
    </xf>
    <xf numFmtId="4" fontId="121" fillId="60" borderId="63" applyNumberFormat="0" applyProtection="0">
      <alignment horizontal="left" vertical="center" indent="1"/>
    </xf>
    <xf numFmtId="278" fontId="82" fillId="68" borderId="1"/>
    <xf numFmtId="0" fontId="82" fillId="68" borderId="1"/>
    <xf numFmtId="195" fontId="82" fillId="68" borderId="1"/>
    <xf numFmtId="4" fontId="270" fillId="66" borderId="40" applyNumberFormat="0" applyProtection="0">
      <alignment horizontal="right" vertical="center"/>
    </xf>
    <xf numFmtId="4" fontId="264" fillId="13" borderId="65" applyNumberFormat="0" applyProtection="0">
      <alignment horizontal="right" vertical="center"/>
    </xf>
    <xf numFmtId="4" fontId="122" fillId="41" borderId="40" applyNumberFormat="0" applyProtection="0">
      <alignment horizontal="right" vertical="center"/>
    </xf>
    <xf numFmtId="4" fontId="122" fillId="41" borderId="40" applyNumberFormat="0" applyProtection="0">
      <alignment horizontal="right" vertical="center"/>
    </xf>
    <xf numFmtId="4" fontId="264" fillId="13" borderId="65" applyNumberFormat="0" applyProtection="0">
      <alignment horizontal="right" vertical="center"/>
    </xf>
    <xf numFmtId="4" fontId="264" fillId="13" borderId="65" applyNumberFormat="0" applyProtection="0">
      <alignment horizontal="right" vertical="center"/>
    </xf>
    <xf numFmtId="278" fontId="123" fillId="69" borderId="0"/>
    <xf numFmtId="278" fontId="124" fillId="69" borderId="0"/>
    <xf numFmtId="278" fontId="125" fillId="69" borderId="43"/>
    <xf numFmtId="195" fontId="125" fillId="69" borderId="43"/>
    <xf numFmtId="278" fontId="125" fillId="69" borderId="0"/>
    <xf numFmtId="195" fontId="125" fillId="69" borderId="0"/>
    <xf numFmtId="278" fontId="123" fillId="2" borderId="43">
      <protection locked="0"/>
    </xf>
    <xf numFmtId="278" fontId="123" fillId="69" borderId="0"/>
    <xf numFmtId="278" fontId="108" fillId="56" borderId="0" applyNumberFormat="0" applyBorder="0" applyAlignment="0" applyProtection="0"/>
    <xf numFmtId="195" fontId="108" fillId="56" borderId="0" applyNumberFormat="0" applyBorder="0" applyAlignment="0" applyProtection="0"/>
    <xf numFmtId="278" fontId="108" fillId="56" borderId="0" applyNumberFormat="0" applyBorder="0" applyAlignment="0" applyProtection="0"/>
    <xf numFmtId="0" fontId="357" fillId="162" borderId="0" applyNumberFormat="0" applyBorder="0" applyAlignment="0" applyProtection="0"/>
    <xf numFmtId="278" fontId="127" fillId="0" borderId="0" applyNumberFormat="0" applyFill="0" applyBorder="0" applyAlignment="0" applyProtection="0"/>
    <xf numFmtId="195" fontId="127" fillId="0" borderId="0" applyNumberFormat="0" applyFill="0" applyBorder="0" applyAlignment="0" applyProtection="0"/>
    <xf numFmtId="278" fontId="45" fillId="15" borderId="0" applyNumberFormat="0" applyBorder="0" applyAlignment="0" applyProtection="0"/>
    <xf numFmtId="278" fontId="114" fillId="0" borderId="52" applyNumberFormat="0" applyFill="0" applyAlignment="0" applyProtection="0"/>
    <xf numFmtId="278" fontId="12" fillId="0" borderId="0"/>
    <xf numFmtId="278" fontId="12" fillId="0" borderId="0"/>
    <xf numFmtId="278" fontId="12" fillId="0" borderId="0"/>
    <xf numFmtId="278" fontId="12" fillId="0" borderId="0"/>
    <xf numFmtId="0" fontId="12" fillId="0" borderId="0"/>
    <xf numFmtId="278" fontId="12" fillId="0" borderId="0"/>
    <xf numFmtId="0" fontId="12" fillId="0" borderId="0"/>
    <xf numFmtId="278" fontId="12" fillId="0" borderId="0"/>
    <xf numFmtId="278" fontId="12" fillId="0" borderId="0"/>
    <xf numFmtId="195" fontId="12" fillId="0" borderId="0"/>
    <xf numFmtId="278" fontId="12" fillId="0" borderId="0"/>
    <xf numFmtId="278" fontId="12" fillId="0" borderId="0"/>
    <xf numFmtId="278" fontId="12" fillId="0" borderId="0"/>
    <xf numFmtId="0" fontId="43" fillId="0" borderId="0"/>
    <xf numFmtId="278" fontId="43" fillId="0" borderId="0"/>
    <xf numFmtId="278" fontId="12" fillId="0" borderId="0"/>
    <xf numFmtId="195" fontId="12" fillId="0" borderId="0"/>
    <xf numFmtId="0" fontId="12" fillId="0" borderId="0"/>
    <xf numFmtId="278" fontId="12" fillId="0" borderId="0"/>
    <xf numFmtId="278" fontId="12" fillId="0" borderId="0"/>
    <xf numFmtId="278" fontId="12" fillId="0" borderId="0"/>
    <xf numFmtId="0" fontId="12" fillId="0" borderId="0"/>
    <xf numFmtId="278" fontId="12" fillId="0" borderId="0"/>
    <xf numFmtId="278" fontId="12" fillId="0" borderId="0"/>
    <xf numFmtId="278" fontId="175" fillId="0" borderId="0"/>
    <xf numFmtId="278" fontId="175" fillId="0" borderId="0"/>
    <xf numFmtId="278" fontId="12" fillId="0" borderId="0"/>
    <xf numFmtId="278" fontId="12" fillId="0" borderId="0"/>
    <xf numFmtId="278" fontId="12" fillId="0" borderId="0"/>
    <xf numFmtId="278" fontId="12" fillId="0" borderId="0"/>
    <xf numFmtId="278" fontId="12" fillId="0" borderId="0"/>
    <xf numFmtId="0" fontId="175" fillId="0" borderId="0"/>
    <xf numFmtId="278" fontId="175" fillId="0" borderId="0"/>
    <xf numFmtId="278" fontId="12" fillId="0" borderId="0"/>
    <xf numFmtId="0" fontId="12" fillId="0" borderId="0"/>
    <xf numFmtId="278" fontId="27" fillId="156" borderId="88" applyNumberFormat="0" applyProtection="0">
      <alignment horizontal="center" wrapText="1"/>
    </xf>
    <xf numFmtId="0" fontId="27" fillId="156" borderId="88" applyNumberFormat="0" applyProtection="0">
      <alignment horizontal="center" wrapText="1"/>
    </xf>
    <xf numFmtId="278" fontId="27" fillId="156" borderId="89" applyNumberFormat="0" applyAlignment="0" applyProtection="0">
      <alignment wrapText="1"/>
    </xf>
    <xf numFmtId="0" fontId="27" fillId="156" borderId="89" applyNumberFormat="0" applyAlignment="0" applyProtection="0">
      <alignment wrapText="1"/>
    </xf>
    <xf numFmtId="278" fontId="162" fillId="0" borderId="0" applyNumberFormat="0" applyFill="0" applyBorder="0">
      <alignment horizontal="left" wrapText="1"/>
    </xf>
    <xf numFmtId="278" fontId="27" fillId="0" borderId="0" applyNumberFormat="0" applyFill="0" applyBorder="0">
      <alignment horizontal="center" wrapText="1"/>
    </xf>
    <xf numFmtId="278" fontId="27" fillId="0" borderId="0" applyNumberFormat="0" applyFill="0" applyBorder="0">
      <alignment horizontal="center" wrapText="1"/>
    </xf>
    <xf numFmtId="278" fontId="12" fillId="0" borderId="0" applyNumberFormat="0" applyFont="0" applyAlignment="0" applyProtection="0"/>
    <xf numFmtId="278" fontId="12" fillId="0" borderId="0" applyNumberFormat="0" applyFont="0" applyAlignment="0" applyProtection="0"/>
    <xf numFmtId="278" fontId="53" fillId="18" borderId="4" applyNumberFormat="0" applyAlignment="0" applyProtection="0"/>
    <xf numFmtId="195" fontId="53" fillId="18" borderId="4" applyNumberFormat="0" applyAlignment="0" applyProtection="0"/>
    <xf numFmtId="278" fontId="53" fillId="18" borderId="4" applyNumberFormat="0" applyAlignment="0" applyProtection="0"/>
    <xf numFmtId="0" fontId="344" fillId="164" borderId="101"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40" fillId="0" borderId="0" applyFont="0" applyFill="0" applyBorder="0" applyAlignment="0" applyProtection="0"/>
    <xf numFmtId="0" fontId="28" fillId="48" borderId="80" applyNumberFormat="0" applyAlignment="0" applyProtection="0"/>
    <xf numFmtId="9" fontId="40" fillId="0" borderId="0" applyFont="0" applyFill="0" applyBorder="0" applyAlignment="0" applyProtection="0"/>
    <xf numFmtId="9" fontId="37" fillId="0" borderId="0" applyFont="0" applyFill="0" applyBorder="0" applyAlignment="0" applyProtection="0"/>
    <xf numFmtId="0" fontId="216" fillId="0" borderId="14"/>
    <xf numFmtId="278" fontId="142" fillId="3" borderId="7">
      <alignment horizontal="center"/>
    </xf>
    <xf numFmtId="0" fontId="142" fillId="3" borderId="7">
      <alignment horizontal="center"/>
    </xf>
    <xf numFmtId="195" fontId="305" fillId="0" borderId="0" applyNumberFormat="0" applyFill="0" applyBorder="0" applyAlignment="0" applyProtection="0"/>
    <xf numFmtId="278" fontId="305" fillId="0" borderId="0" applyNumberFormat="0" applyFill="0" applyBorder="0" applyAlignment="0" applyProtection="0"/>
    <xf numFmtId="278" fontId="305" fillId="0" borderId="0" applyNumberFormat="0" applyFill="0" applyBorder="0" applyAlignment="0" applyProtection="0"/>
    <xf numFmtId="278" fontId="75" fillId="0" borderId="0" applyNumberFormat="0" applyFill="0" applyBorder="0" applyAlignment="0" applyProtection="0"/>
    <xf numFmtId="278" fontId="75" fillId="0" borderId="0" applyNumberFormat="0" applyFill="0" applyBorder="0" applyAlignment="0" applyProtection="0"/>
    <xf numFmtId="278" fontId="76" fillId="0" borderId="0" applyNumberFormat="0" applyFill="0" applyBorder="0" applyAlignment="0" applyProtection="0"/>
    <xf numFmtId="278" fontId="76" fillId="0" borderId="0" applyNumberFormat="0" applyFill="0" applyBorder="0" applyAlignment="0" applyProtection="0"/>
    <xf numFmtId="278" fontId="12" fillId="0" borderId="0" applyNumberFormat="0">
      <alignment wrapText="1"/>
    </xf>
    <xf numFmtId="0" fontId="12" fillId="0" borderId="0" applyNumberFormat="0">
      <alignment wrapText="1"/>
    </xf>
    <xf numFmtId="278" fontId="12" fillId="0" borderId="0" applyNumberFormat="0">
      <alignment wrapText="1"/>
    </xf>
    <xf numFmtId="278" fontId="12" fillId="0" borderId="0" applyNumberFormat="0">
      <alignment wrapText="1"/>
    </xf>
    <xf numFmtId="195" fontId="12" fillId="0" borderId="0" applyNumberFormat="0">
      <alignment wrapText="1"/>
    </xf>
    <xf numFmtId="0" fontId="12" fillId="0" borderId="0" applyNumberFormat="0">
      <alignment wrapText="1"/>
    </xf>
    <xf numFmtId="278" fontId="12" fillId="0" borderId="0" applyNumberFormat="0">
      <alignment wrapText="1"/>
    </xf>
    <xf numFmtId="278" fontId="12" fillId="0" borderId="0" applyNumberFormat="0">
      <alignment wrapText="1"/>
    </xf>
    <xf numFmtId="0" fontId="12" fillId="0" borderId="0" applyNumberFormat="0">
      <alignment wrapText="1"/>
    </xf>
    <xf numFmtId="278" fontId="12" fillId="0" borderId="0" applyNumberFormat="0">
      <alignment wrapText="1"/>
    </xf>
    <xf numFmtId="278" fontId="12" fillId="0" borderId="0" applyNumberFormat="0">
      <alignment wrapText="1"/>
    </xf>
    <xf numFmtId="278" fontId="76" fillId="0" borderId="0" applyNumberFormat="0" applyFill="0" applyBorder="0" applyAlignment="0" applyProtection="0"/>
    <xf numFmtId="0" fontId="170" fillId="0" borderId="0" applyNumberFormat="0" applyFill="0" applyBorder="0" applyAlignment="0" applyProtection="0"/>
    <xf numFmtId="278" fontId="170" fillId="0" borderId="0" applyNumberFormat="0" applyFill="0" applyBorder="0" applyAlignment="0" applyProtection="0"/>
    <xf numFmtId="278" fontId="170" fillId="0" borderId="0" applyNumberFormat="0" applyFill="0" applyBorder="0" applyAlignment="0" applyProtection="0"/>
    <xf numFmtId="278" fontId="146" fillId="0" borderId="0" applyNumberFormat="0" applyFill="0" applyBorder="0" applyAlignment="0" applyProtection="0"/>
    <xf numFmtId="0" fontId="146" fillId="0" borderId="0" applyNumberFormat="0" applyFill="0" applyBorder="0" applyAlignment="0" applyProtection="0"/>
    <xf numFmtId="278" fontId="170" fillId="0" borderId="0" applyNumberFormat="0" applyFill="0" applyBorder="0" applyAlignment="0" applyProtection="0"/>
    <xf numFmtId="278" fontId="170" fillId="0" borderId="0" applyNumberFormat="0" applyFill="0" applyBorder="0" applyAlignment="0" applyProtection="0"/>
    <xf numFmtId="278" fontId="236" fillId="18" borderId="2"/>
    <xf numFmtId="0" fontId="316" fillId="0" borderId="68">
      <protection locked="0"/>
    </xf>
    <xf numFmtId="278" fontId="316" fillId="0" borderId="68">
      <protection locked="0"/>
    </xf>
    <xf numFmtId="278" fontId="316" fillId="0" borderId="68">
      <protection locked="0"/>
    </xf>
    <xf numFmtId="0" fontId="69" fillId="0" borderId="57" applyNumberFormat="0" applyFill="0" applyAlignment="0" applyProtection="0"/>
    <xf numFmtId="278" fontId="69" fillId="0" borderId="57" applyNumberFormat="0" applyFill="0" applyAlignment="0" applyProtection="0"/>
    <xf numFmtId="278" fontId="69" fillId="0" borderId="57" applyNumberFormat="0" applyFill="0" applyAlignment="0" applyProtection="0"/>
    <xf numFmtId="278" fontId="316" fillId="0" borderId="68">
      <protection locked="0"/>
    </xf>
    <xf numFmtId="0" fontId="316" fillId="0" borderId="68">
      <protection locked="0"/>
    </xf>
    <xf numFmtId="0" fontId="316" fillId="0" borderId="68">
      <protection locked="0"/>
    </xf>
    <xf numFmtId="278" fontId="316" fillId="0" borderId="68">
      <protection locked="0"/>
    </xf>
    <xf numFmtId="278" fontId="316" fillId="0" borderId="68">
      <protection locked="0"/>
    </xf>
    <xf numFmtId="0" fontId="316" fillId="0" borderId="68">
      <protection locked="0"/>
    </xf>
    <xf numFmtId="0" fontId="316" fillId="0" borderId="68">
      <protection locked="0"/>
    </xf>
    <xf numFmtId="278" fontId="316" fillId="0" borderId="68">
      <protection locked="0"/>
    </xf>
    <xf numFmtId="278" fontId="316" fillId="0" borderId="68">
      <protection locked="0"/>
    </xf>
    <xf numFmtId="0" fontId="316" fillId="0" borderId="68">
      <protection locked="0"/>
    </xf>
    <xf numFmtId="278" fontId="316" fillId="0" borderId="68">
      <protection locked="0"/>
    </xf>
    <xf numFmtId="0" fontId="316" fillId="0" borderId="68">
      <protection locked="0"/>
    </xf>
    <xf numFmtId="278" fontId="316" fillId="0" borderId="68">
      <protection locked="0"/>
    </xf>
    <xf numFmtId="278" fontId="69" fillId="0" borderId="57" applyNumberFormat="0" applyFill="0" applyAlignment="0" applyProtection="0"/>
    <xf numFmtId="195" fontId="69" fillId="0" borderId="57" applyNumberFormat="0" applyFill="0" applyAlignment="0" applyProtection="0"/>
    <xf numFmtId="0" fontId="316" fillId="0" borderId="68">
      <protection locked="0"/>
    </xf>
    <xf numFmtId="278" fontId="316" fillId="0" borderId="68">
      <protection locked="0"/>
    </xf>
    <xf numFmtId="278" fontId="237" fillId="0" borderId="68">
      <protection locked="0"/>
    </xf>
    <xf numFmtId="278" fontId="114" fillId="0" borderId="52" applyNumberFormat="0" applyFill="0" applyAlignment="0" applyProtection="0"/>
    <xf numFmtId="0" fontId="316" fillId="0" borderId="68">
      <protection locked="0"/>
    </xf>
    <xf numFmtId="278" fontId="316" fillId="0" borderId="68">
      <protection locked="0"/>
    </xf>
    <xf numFmtId="278" fontId="114" fillId="0" borderId="52" applyNumberFormat="0" applyFill="0" applyAlignment="0" applyProtection="0"/>
    <xf numFmtId="0" fontId="114" fillId="0" borderId="52" applyNumberFormat="0" applyFill="0" applyAlignment="0" applyProtection="0"/>
    <xf numFmtId="0" fontId="237" fillId="0" borderId="68">
      <protection locked="0"/>
    </xf>
    <xf numFmtId="278" fontId="237" fillId="0" borderId="68">
      <protection locked="0"/>
    </xf>
    <xf numFmtId="0" fontId="114" fillId="0" borderId="52" applyNumberFormat="0" applyFill="0" applyAlignment="0" applyProtection="0"/>
    <xf numFmtId="278" fontId="114" fillId="0" borderId="52" applyNumberFormat="0" applyFill="0" applyAlignment="0" applyProtection="0"/>
    <xf numFmtId="0" fontId="316" fillId="0" borderId="68">
      <protection locked="0"/>
    </xf>
    <xf numFmtId="278" fontId="316" fillId="0" borderId="68">
      <protection locked="0"/>
    </xf>
    <xf numFmtId="0" fontId="316" fillId="0" borderId="68">
      <protection locked="0"/>
    </xf>
    <xf numFmtId="278" fontId="316" fillId="0" borderId="68">
      <protection locked="0"/>
    </xf>
    <xf numFmtId="0" fontId="316" fillId="0" borderId="68">
      <protection locked="0"/>
    </xf>
    <xf numFmtId="278" fontId="316" fillId="0" borderId="68">
      <protection locked="0"/>
    </xf>
    <xf numFmtId="0" fontId="316" fillId="0" borderId="68">
      <protection locked="0"/>
    </xf>
    <xf numFmtId="278" fontId="316" fillId="0" borderId="68">
      <protection locked="0"/>
    </xf>
    <xf numFmtId="0" fontId="316" fillId="0" borderId="68">
      <protection locked="0"/>
    </xf>
    <xf numFmtId="278" fontId="316" fillId="0" borderId="68">
      <protection locked="0"/>
    </xf>
    <xf numFmtId="0" fontId="237" fillId="0" borderId="68">
      <protection locked="0"/>
    </xf>
    <xf numFmtId="278" fontId="316" fillId="0" borderId="68">
      <protection locked="0"/>
    </xf>
    <xf numFmtId="278" fontId="316" fillId="0" borderId="68">
      <protection locked="0"/>
    </xf>
    <xf numFmtId="0" fontId="316" fillId="0" borderId="68">
      <protection locked="0"/>
    </xf>
    <xf numFmtId="278" fontId="237" fillId="0" borderId="68">
      <protection locked="0"/>
    </xf>
    <xf numFmtId="278" fontId="316" fillId="0" borderId="68">
      <protection locked="0"/>
    </xf>
    <xf numFmtId="0" fontId="237" fillId="0" borderId="68">
      <protection locked="0"/>
    </xf>
    <xf numFmtId="278" fontId="237" fillId="0" borderId="68">
      <protection locked="0"/>
    </xf>
    <xf numFmtId="278" fontId="316" fillId="0" borderId="68">
      <protection locked="0"/>
    </xf>
    <xf numFmtId="0" fontId="237" fillId="0" borderId="68">
      <protection locked="0"/>
    </xf>
    <xf numFmtId="278" fontId="237" fillId="0" borderId="68">
      <protection locked="0"/>
    </xf>
    <xf numFmtId="278" fontId="316" fillId="0" borderId="68">
      <protection locked="0"/>
    </xf>
    <xf numFmtId="278" fontId="316" fillId="0" borderId="68">
      <protection locked="0"/>
    </xf>
    <xf numFmtId="278" fontId="316" fillId="0" borderId="68">
      <protection locked="0"/>
    </xf>
    <xf numFmtId="278" fontId="316" fillId="0" borderId="68">
      <protection locked="0"/>
    </xf>
    <xf numFmtId="0" fontId="237" fillId="0" borderId="68">
      <protection locked="0"/>
    </xf>
    <xf numFmtId="278" fontId="237" fillId="0" borderId="68">
      <protection locked="0"/>
    </xf>
    <xf numFmtId="278" fontId="114" fillId="0" borderId="52" applyNumberFormat="0" applyFill="0" applyAlignment="0" applyProtection="0"/>
    <xf numFmtId="0" fontId="316" fillId="0" borderId="68">
      <protection locked="0"/>
    </xf>
    <xf numFmtId="278" fontId="316" fillId="0" borderId="68">
      <protection locked="0"/>
    </xf>
    <xf numFmtId="278" fontId="114" fillId="0" borderId="52" applyNumberFormat="0" applyFill="0" applyAlignment="0" applyProtection="0"/>
    <xf numFmtId="0" fontId="69" fillId="0" borderId="57" applyNumberFormat="0" applyFill="0" applyAlignment="0" applyProtection="0"/>
    <xf numFmtId="0" fontId="114" fillId="0" borderId="52" applyNumberFormat="0" applyFill="0" applyAlignment="0" applyProtection="0"/>
    <xf numFmtId="278" fontId="69" fillId="0" borderId="57" applyNumberFormat="0" applyFill="0" applyAlignment="0" applyProtection="0"/>
    <xf numFmtId="0" fontId="114" fillId="0" borderId="52" applyNumberFormat="0" applyFill="0" applyAlignment="0" applyProtection="0"/>
    <xf numFmtId="278" fontId="114" fillId="0" borderId="52" applyNumberFormat="0" applyFill="0" applyAlignment="0" applyProtection="0"/>
    <xf numFmtId="0" fontId="316" fillId="0" borderId="68">
      <protection locked="0"/>
    </xf>
    <xf numFmtId="278" fontId="316" fillId="0" borderId="68">
      <protection locked="0"/>
    </xf>
    <xf numFmtId="0" fontId="69" fillId="0" borderId="57" applyNumberFormat="0" applyFill="0" applyAlignment="0" applyProtection="0"/>
    <xf numFmtId="278" fontId="69" fillId="0" borderId="57" applyNumberFormat="0" applyFill="0" applyAlignment="0" applyProtection="0"/>
    <xf numFmtId="278" fontId="69" fillId="0" borderId="57" applyNumberFormat="0" applyFill="0" applyAlignment="0" applyProtection="0"/>
    <xf numFmtId="0" fontId="69" fillId="0" borderId="57" applyNumberFormat="0" applyFill="0" applyAlignment="0" applyProtection="0"/>
    <xf numFmtId="278" fontId="114" fillId="0" borderId="52" applyNumberFormat="0" applyFill="0" applyAlignment="0" applyProtection="0"/>
    <xf numFmtId="0" fontId="316" fillId="0" borderId="68">
      <protection locked="0"/>
    </xf>
    <xf numFmtId="278" fontId="316" fillId="0" borderId="68">
      <protection locked="0"/>
    </xf>
    <xf numFmtId="278" fontId="114" fillId="0" borderId="52" applyNumberFormat="0" applyFill="0" applyAlignment="0" applyProtection="0"/>
    <xf numFmtId="0" fontId="69" fillId="0" borderId="57" applyNumberFormat="0" applyFill="0" applyAlignment="0" applyProtection="0"/>
    <xf numFmtId="0" fontId="114" fillId="0" borderId="52" applyNumberFormat="0" applyFill="0" applyAlignment="0" applyProtection="0"/>
    <xf numFmtId="278" fontId="114" fillId="0" borderId="52" applyNumberFormat="0" applyFill="0" applyAlignment="0" applyProtection="0"/>
    <xf numFmtId="0" fontId="69" fillId="0" borderId="57" applyNumberFormat="0" applyFill="0" applyAlignment="0" applyProtection="0"/>
    <xf numFmtId="278" fontId="237" fillId="0" borderId="68">
      <protection locked="0"/>
    </xf>
    <xf numFmtId="278" fontId="237" fillId="0" borderId="68">
      <protection locked="0"/>
    </xf>
    <xf numFmtId="278" fontId="114" fillId="0" borderId="52" applyNumberFormat="0" applyFill="0" applyAlignment="0" applyProtection="0"/>
    <xf numFmtId="0" fontId="316" fillId="0" borderId="68">
      <protection locked="0"/>
    </xf>
    <xf numFmtId="278" fontId="316" fillId="0" borderId="68">
      <protection locked="0"/>
    </xf>
    <xf numFmtId="278" fontId="316" fillId="0" borderId="68">
      <protection locked="0"/>
    </xf>
    <xf numFmtId="0" fontId="225" fillId="0" borderId="14"/>
    <xf numFmtId="278" fontId="114" fillId="0" borderId="52" applyNumberFormat="0" applyFill="0" applyAlignment="0" applyProtection="0"/>
    <xf numFmtId="278" fontId="114" fillId="0" borderId="52" applyNumberFormat="0" applyFill="0" applyAlignment="0" applyProtection="0"/>
    <xf numFmtId="278" fontId="114" fillId="0" borderId="52" applyNumberFormat="0" applyFill="0" applyAlignment="0" applyProtection="0"/>
    <xf numFmtId="278" fontId="91" fillId="3" borderId="7"/>
    <xf numFmtId="0" fontId="91" fillId="3" borderId="7"/>
    <xf numFmtId="278" fontId="47" fillId="19" borderId="4" applyNumberFormat="0" applyAlignment="0" applyProtection="0"/>
    <xf numFmtId="278" fontId="47" fillId="19" borderId="4" applyNumberFormat="0" applyAlignment="0" applyProtection="0"/>
    <xf numFmtId="278" fontId="183" fillId="89" borderId="64" applyNumberFormat="0" applyAlignment="0"/>
    <xf numFmtId="0" fontId="183" fillId="89" borderId="64" applyNumberFormat="0" applyAlignment="0"/>
    <xf numFmtId="278" fontId="183" fillId="89" borderId="64" applyNumberFormat="0" applyAlignment="0"/>
    <xf numFmtId="278" fontId="183" fillId="89" borderId="64" applyNumberFormat="0" applyAlignment="0"/>
    <xf numFmtId="278" fontId="184" fillId="90" borderId="64" applyNumberFormat="0" applyFont="0" applyAlignment="0"/>
    <xf numFmtId="0" fontId="184" fillId="90" borderId="64" applyNumberFormat="0" applyFont="0" applyAlignment="0"/>
    <xf numFmtId="278" fontId="184" fillId="90" borderId="64" applyNumberFormat="0" applyFont="0" applyAlignment="0"/>
    <xf numFmtId="278" fontId="184" fillId="90" borderId="64" applyNumberFormat="0" applyFont="0" applyAlignment="0"/>
    <xf numFmtId="278" fontId="185" fillId="3" borderId="0" applyNumberFormat="0" applyFont="0" applyAlignment="0"/>
    <xf numFmtId="278" fontId="185" fillId="3" borderId="0" applyNumberFormat="0" applyFont="0" applyAlignment="0"/>
    <xf numFmtId="293" fontId="12" fillId="0" borderId="0" applyFont="0" applyFill="0" applyBorder="0" applyAlignment="0" applyProtection="0"/>
    <xf numFmtId="278" fontId="47" fillId="19" borderId="4" applyNumberFormat="0" applyAlignment="0" applyProtection="0"/>
    <xf numFmtId="278" fontId="114" fillId="0" borderId="52" applyNumberFormat="0" applyFill="0" applyAlignment="0" applyProtection="0"/>
    <xf numFmtId="278" fontId="47" fillId="19" borderId="4" applyNumberFormat="0" applyAlignment="0" applyProtection="0"/>
    <xf numFmtId="278" fontId="53" fillId="18" borderId="4" applyNumberFormat="0" applyAlignment="0" applyProtection="0"/>
    <xf numFmtId="278" fontId="97" fillId="18" borderId="25" applyNumberFormat="0" applyAlignment="0" applyProtection="0"/>
    <xf numFmtId="278" fontId="75"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278" fontId="265" fillId="0" borderId="0" applyNumberFormat="0" applyFill="0" applyBorder="0" applyAlignment="0" applyProtection="0"/>
    <xf numFmtId="278" fontId="76" fillId="0" borderId="0" applyNumberFormat="0" applyFill="0" applyBorder="0" applyAlignment="0" applyProtection="0"/>
    <xf numFmtId="278" fontId="150" fillId="0" borderId="0" applyNumberFormat="0" applyFill="0" applyBorder="0" applyAlignment="0" applyProtection="0"/>
    <xf numFmtId="195" fontId="150" fillId="0" borderId="0" applyNumberFormat="0" applyFill="0" applyBorder="0" applyAlignment="0" applyProtection="0"/>
    <xf numFmtId="278" fontId="150" fillId="0" borderId="0" applyNumberFormat="0" applyFill="0" applyBorder="0" applyAlignment="0" applyProtection="0"/>
    <xf numFmtId="0" fontId="150" fillId="0" borderId="0" applyNumberFormat="0" applyFill="0" applyBorder="0" applyAlignment="0" applyProtection="0"/>
    <xf numFmtId="0" fontId="76" fillId="0" borderId="0" applyNumberFormat="0" applyFill="0" applyBorder="0" applyAlignment="0" applyProtection="0"/>
    <xf numFmtId="278" fontId="76" fillId="0" borderId="0" applyNumberFormat="0" applyFill="0" applyBorder="0" applyAlignment="0" applyProtection="0"/>
    <xf numFmtId="278" fontId="265" fillId="0" borderId="0" applyNumberFormat="0" applyFill="0" applyBorder="0" applyAlignment="0" applyProtection="0"/>
    <xf numFmtId="195" fontId="265" fillId="0" borderId="0" applyNumberFormat="0" applyFill="0" applyBorder="0" applyAlignment="0" applyProtection="0"/>
    <xf numFmtId="278" fontId="76" fillId="0" borderId="0" applyNumberFormat="0" applyFill="0" applyBorder="0" applyAlignment="0" applyProtection="0"/>
    <xf numFmtId="0" fontId="26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78" fontId="76" fillId="0" borderId="0" applyNumberFormat="0" applyFill="0" applyBorder="0" applyAlignment="0" applyProtection="0"/>
    <xf numFmtId="278" fontId="150"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278" fontId="150" fillId="0" borderId="0" applyNumberFormat="0" applyFill="0" applyBorder="0" applyAlignment="0" applyProtection="0"/>
    <xf numFmtId="195" fontId="150"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0" fontId="265" fillId="0" borderId="0" applyNumberFormat="0" applyFill="0" applyBorder="0" applyAlignment="0" applyProtection="0"/>
    <xf numFmtId="0" fontId="150"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0" fontId="265" fillId="0" borderId="0" applyNumberFormat="0" applyFill="0" applyBorder="0" applyAlignment="0" applyProtection="0"/>
    <xf numFmtId="278" fontId="265" fillId="0" borderId="0" applyNumberFormat="0" applyFill="0" applyBorder="0" applyAlignment="0" applyProtection="0"/>
    <xf numFmtId="1" fontId="12" fillId="0" borderId="0">
      <alignment horizontal="center"/>
    </xf>
    <xf numFmtId="278" fontId="65" fillId="41" borderId="40" applyNumberFormat="0" applyProtection="0">
      <alignment horizontal="left" vertical="top" indent="1"/>
    </xf>
    <xf numFmtId="250" fontId="217" fillId="0" borderId="61" applyFont="0" applyFill="0" applyBorder="0" applyAlignment="0">
      <alignment horizontal="centerContinuous"/>
    </xf>
    <xf numFmtId="251" fontId="238" fillId="0" borderId="61" applyFont="0" applyFill="0" applyBorder="0" applyAlignment="0">
      <alignment horizontal="centerContinuous"/>
    </xf>
    <xf numFmtId="278" fontId="45" fillId="15" borderId="0" applyNumberFormat="0" applyBorder="0" applyAlignment="0" applyProtection="0"/>
    <xf numFmtId="278" fontId="39" fillId="23" borderId="0" applyNumberFormat="0" applyBorder="0" applyAlignment="0" applyProtection="0"/>
    <xf numFmtId="278" fontId="39" fillId="27" borderId="0" applyNumberFormat="0" applyBorder="0" applyAlignment="0" applyProtection="0"/>
    <xf numFmtId="278" fontId="39" fillId="17" borderId="0" applyNumberFormat="0" applyBorder="0" applyAlignment="0" applyProtection="0"/>
    <xf numFmtId="278" fontId="39" fillId="31" borderId="0" applyNumberFormat="0" applyBorder="0" applyAlignment="0" applyProtection="0"/>
    <xf numFmtId="278" fontId="39" fillId="32" borderId="0" applyNumberFormat="0" applyBorder="0" applyAlignment="0" applyProtection="0"/>
    <xf numFmtId="278" fontId="39" fillId="35" borderId="0" applyNumberFormat="0" applyBorder="0" applyAlignment="0" applyProtection="0"/>
    <xf numFmtId="0" fontId="240" fillId="19" borderId="4" applyNumberFormat="0" applyAlignment="0" applyProtection="0"/>
    <xf numFmtId="0" fontId="241" fillId="18" borderId="25" applyNumberFormat="0" applyAlignment="0" applyProtection="0"/>
    <xf numFmtId="0" fontId="242" fillId="18" borderId="4" applyNumberFormat="0" applyAlignment="0" applyProtection="0"/>
    <xf numFmtId="0" fontId="246" fillId="0" borderId="52" applyNumberFormat="0" applyFill="0" applyAlignment="0" applyProtection="0"/>
    <xf numFmtId="0" fontId="187" fillId="12" borderId="16" applyNumberFormat="0" applyFont="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278" fontId="84" fillId="0" borderId="20" applyNumberFormat="0" applyAlignment="0" applyProtection="0">
      <alignment horizontal="left" vertical="center"/>
    </xf>
    <xf numFmtId="278" fontId="84" fillId="0" borderId="20" applyNumberFormat="0" applyAlignment="0" applyProtection="0">
      <alignment horizontal="left" vertical="center"/>
    </xf>
    <xf numFmtId="278" fontId="84" fillId="0" borderId="20" applyNumberFormat="0" applyAlignment="0" applyProtection="0">
      <alignment horizontal="left" vertical="center"/>
    </xf>
    <xf numFmtId="0" fontId="84" fillId="0" borderId="20" applyNumberFormat="0" applyAlignment="0" applyProtection="0">
      <alignment horizontal="left" vertical="center"/>
    </xf>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5" fillId="2"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5" fillId="2"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0" fontId="26" fillId="0" borderId="0"/>
    <xf numFmtId="278" fontId="26" fillId="0" borderId="0"/>
    <xf numFmtId="0" fontId="26" fillId="0" borderId="0"/>
    <xf numFmtId="278" fontId="26" fillId="0" borderId="0"/>
    <xf numFmtId="0" fontId="26" fillId="0" borderId="0"/>
    <xf numFmtId="278" fontId="26" fillId="0" borderId="0"/>
    <xf numFmtId="0" fontId="26" fillId="0" borderId="0"/>
    <xf numFmtId="278"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278" fontId="26" fillId="0" borderId="0"/>
    <xf numFmtId="0" fontId="26" fillId="0" borderId="0"/>
    <xf numFmtId="0" fontId="26" fillId="0" borderId="0"/>
    <xf numFmtId="0"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278" fontId="26" fillId="0" borderId="0"/>
    <xf numFmtId="278" fontId="26" fillId="0" borderId="0"/>
    <xf numFmtId="0" fontId="26" fillId="0" borderId="0"/>
    <xf numFmtId="0" fontId="26" fillId="0" borderId="0"/>
    <xf numFmtId="9" fontId="26" fillId="0" borderId="0" applyFont="0" applyFill="0" applyBorder="0" applyAlignment="0" applyProtection="0"/>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8" fillId="121"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4" fontId="116" fillId="63" borderId="41" applyNumberFormat="0" applyProtection="0">
      <alignment horizontal="left" vertical="center" indent="1"/>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195" fontId="65" fillId="13" borderId="77" applyNumberFormat="0">
      <protection locked="0"/>
    </xf>
    <xf numFmtId="195" fontId="65" fillId="13" borderId="77" applyNumberFormat="0">
      <protection locked="0"/>
    </xf>
    <xf numFmtId="195"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195" fontId="65" fillId="13" borderId="77" applyNumberFormat="0">
      <protection locked="0"/>
    </xf>
    <xf numFmtId="195" fontId="65" fillId="13" borderId="77" applyNumberFormat="0">
      <protection locked="0"/>
    </xf>
    <xf numFmtId="195" fontId="65" fillId="13" borderId="77" applyNumberFormat="0">
      <protection locked="0"/>
    </xf>
    <xf numFmtId="195" fontId="65" fillId="13" borderId="77" applyNumberFormat="0">
      <protection locked="0"/>
    </xf>
    <xf numFmtId="195" fontId="65" fillId="13" borderId="77" applyNumberFormat="0">
      <protection locked="0"/>
    </xf>
    <xf numFmtId="195"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65" fillId="13" borderId="77" applyNumberFormat="0">
      <protection locked="0"/>
    </xf>
    <xf numFmtId="278" fontId="65" fillId="13" borderId="77" applyNumberFormat="0">
      <protection locked="0"/>
    </xf>
    <xf numFmtId="278"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278" fontId="27" fillId="156" borderId="88" applyNumberFormat="0" applyProtection="0">
      <alignment horizontal="center" wrapText="1"/>
    </xf>
    <xf numFmtId="278" fontId="27" fillId="156" borderId="88" applyNumberFormat="0" applyProtection="0">
      <alignment horizontal="center" wrapText="1"/>
    </xf>
    <xf numFmtId="278" fontId="27" fillId="156" borderId="88" applyNumberFormat="0" applyProtection="0">
      <alignment horizontal="center" wrapText="1"/>
    </xf>
    <xf numFmtId="0" fontId="27" fillId="156" borderId="88" applyNumberFormat="0" applyProtection="0">
      <alignment horizontal="center" wrapText="1"/>
    </xf>
    <xf numFmtId="0" fontId="27" fillId="156" borderId="88" applyNumberFormat="0" applyProtection="0">
      <alignment horizontal="center" wrapText="1"/>
    </xf>
    <xf numFmtId="0" fontId="27" fillId="156" borderId="88" applyNumberFormat="0" applyProtection="0">
      <alignment horizontal="center" wrapText="1"/>
    </xf>
    <xf numFmtId="0" fontId="27" fillId="156" borderId="88" applyNumberFormat="0" applyProtection="0">
      <alignment horizontal="center" wrapText="1"/>
    </xf>
    <xf numFmtId="0" fontId="27" fillId="156" borderId="88" applyNumberFormat="0" applyProtection="0">
      <alignment horizontal="center" wrapText="1"/>
    </xf>
    <xf numFmtId="0" fontId="27" fillId="156" borderId="88" applyNumberFormat="0" applyProtection="0">
      <alignment horizontal="center" wrapText="1"/>
    </xf>
    <xf numFmtId="278" fontId="27" fillId="156" borderId="89" applyNumberFormat="0" applyAlignment="0" applyProtection="0">
      <alignment wrapText="1"/>
    </xf>
    <xf numFmtId="278" fontId="27" fillId="156" borderId="89" applyNumberFormat="0" applyAlignment="0" applyProtection="0">
      <alignment wrapText="1"/>
    </xf>
    <xf numFmtId="278" fontId="27" fillId="156" borderId="89" applyNumberFormat="0" applyAlignment="0" applyProtection="0">
      <alignment wrapText="1"/>
    </xf>
    <xf numFmtId="0" fontId="27" fillId="156" borderId="89" applyNumberFormat="0" applyAlignment="0" applyProtection="0">
      <alignment wrapText="1"/>
    </xf>
    <xf numFmtId="0" fontId="27" fillId="156" borderId="89" applyNumberFormat="0" applyAlignment="0" applyProtection="0">
      <alignment wrapText="1"/>
    </xf>
    <xf numFmtId="0" fontId="27" fillId="156" borderId="89" applyNumberFormat="0" applyAlignment="0" applyProtection="0">
      <alignment wrapText="1"/>
    </xf>
    <xf numFmtId="0" fontId="27" fillId="156" borderId="89" applyNumberFormat="0" applyAlignment="0" applyProtection="0">
      <alignment wrapText="1"/>
    </xf>
    <xf numFmtId="0" fontId="27" fillId="156" borderId="89" applyNumberFormat="0" applyAlignment="0" applyProtection="0">
      <alignment wrapText="1"/>
    </xf>
    <xf numFmtId="0" fontId="27" fillId="156" borderId="89" applyNumberFormat="0" applyAlignment="0" applyProtection="0">
      <alignment wrapText="1"/>
    </xf>
    <xf numFmtId="9" fontId="26" fillId="0" borderId="0" applyFont="0" applyFill="0" applyBorder="0" applyAlignment="0" applyProtection="0"/>
    <xf numFmtId="9" fontId="26" fillId="0" borderId="0" applyFont="0" applyFill="0" applyBorder="0" applyAlignment="0" applyProtection="0"/>
    <xf numFmtId="169" fontId="12" fillId="0" borderId="0"/>
    <xf numFmtId="169" fontId="12" fillId="0" borderId="0"/>
    <xf numFmtId="169" fontId="12" fillId="0" borderId="0"/>
    <xf numFmtId="169" fontId="12" fillId="0" borderId="0"/>
    <xf numFmtId="0" fontId="36" fillId="0" borderId="0"/>
    <xf numFmtId="169" fontId="12" fillId="0" borderId="0"/>
    <xf numFmtId="0" fontId="67" fillId="0" borderId="0"/>
    <xf numFmtId="0" fontId="12" fillId="0" borderId="0"/>
    <xf numFmtId="0" fontId="12" fillId="0" borderId="0"/>
    <xf numFmtId="0" fontId="12" fillId="0" borderId="0"/>
    <xf numFmtId="0" fontId="12" fillId="0" borderId="0"/>
    <xf numFmtId="1" fontId="179" fillId="87" borderId="60" applyNumberFormat="0" applyBorder="0" applyAlignment="0">
      <alignment horizontal="centerContinuous" vertical="center"/>
      <protection locked="0"/>
    </xf>
    <xf numFmtId="1" fontId="179" fillId="87" borderId="60"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67" fillId="0" borderId="0"/>
    <xf numFmtId="169" fontId="12" fillId="0" borderId="0"/>
    <xf numFmtId="0" fontId="36" fillId="0" borderId="0"/>
    <xf numFmtId="169" fontId="12" fillId="0" borderId="0"/>
    <xf numFmtId="169" fontId="12" fillId="0" borderId="0"/>
    <xf numFmtId="169" fontId="12" fillId="0" borderId="0"/>
    <xf numFmtId="169" fontId="12" fillId="0" borderId="0"/>
    <xf numFmtId="0" fontId="51" fillId="50"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4" fontId="82" fillId="10" borderId="65" applyNumberFormat="0" applyProtection="0">
      <alignment horizontal="right" vertical="center"/>
    </xf>
    <xf numFmtId="0" fontId="168" fillId="34" borderId="65" applyNumberFormat="0" applyAlignment="0" applyProtection="0"/>
    <xf numFmtId="0" fontId="41" fillId="102" borderId="0" applyNumberFormat="0" applyBorder="0" applyAlignment="0" applyProtection="0"/>
    <xf numFmtId="0" fontId="168" fillId="34" borderId="65" applyNumberFormat="0" applyAlignment="0" applyProtection="0"/>
    <xf numFmtId="0" fontId="12" fillId="12" borderId="16" applyNumberFormat="0" applyFont="0" applyAlignment="0" applyProtection="0"/>
    <xf numFmtId="278" fontId="61" fillId="3" borderId="37" applyProtection="0">
      <alignment horizontal="center" wrapText="1"/>
      <protection locked="0"/>
    </xf>
    <xf numFmtId="278" fontId="65" fillId="16" borderId="40" applyNumberFormat="0" applyProtection="0">
      <alignment horizontal="left" vertical="top" indent="1"/>
    </xf>
    <xf numFmtId="195" fontId="12" fillId="60" borderId="40" applyNumberFormat="0" applyProtection="0">
      <alignment horizontal="left" vertical="center" indent="1"/>
    </xf>
    <xf numFmtId="4" fontId="82" fillId="0" borderId="65" applyNumberFormat="0" applyProtection="0">
      <alignment horizontal="left" vertical="center" indent="1"/>
    </xf>
    <xf numFmtId="0" fontId="61" fillId="3" borderId="37" applyProtection="0">
      <alignment horizontal="center" wrapText="1"/>
      <protection locked="0"/>
    </xf>
    <xf numFmtId="4" fontId="82" fillId="0" borderId="65" applyNumberFormat="0" applyProtection="0">
      <alignment horizontal="right" vertical="center"/>
    </xf>
    <xf numFmtId="0" fontId="61" fillId="3" borderId="37" applyProtection="0">
      <alignment horizontal="center" wrapText="1"/>
      <protection locked="0"/>
    </xf>
    <xf numFmtId="0" fontId="12" fillId="12" borderId="16" applyNumberFormat="0" applyFont="0" applyAlignment="0" applyProtection="0"/>
    <xf numFmtId="0" fontId="12" fillId="0" borderId="0"/>
    <xf numFmtId="0" fontId="61" fillId="3" borderId="37" applyProtection="0">
      <alignment horizontal="center" wrapText="1"/>
      <protection locked="0"/>
    </xf>
    <xf numFmtId="0" fontId="12" fillId="0" borderId="0"/>
    <xf numFmtId="278" fontId="12" fillId="16" borderId="40" applyNumberFormat="0" applyProtection="0">
      <alignment horizontal="left" vertical="center" indent="1"/>
    </xf>
    <xf numFmtId="4" fontId="82" fillId="54" borderId="65" applyNumberFormat="0" applyProtection="0">
      <alignment horizontal="right" vertical="center"/>
    </xf>
    <xf numFmtId="0" fontId="112" fillId="3" borderId="32" applyProtection="0">
      <alignment horizontal="centerContinuous"/>
      <protection locked="0"/>
    </xf>
    <xf numFmtId="4" fontId="173" fillId="117" borderId="40" applyNumberFormat="0" applyProtection="0">
      <alignment horizontal="right" vertical="center"/>
    </xf>
    <xf numFmtId="0" fontId="61" fillId="3" borderId="37" applyProtection="0">
      <alignment horizontal="center" wrapText="1"/>
      <protection locked="0"/>
    </xf>
    <xf numFmtId="224" fontId="209" fillId="0" borderId="0">
      <protection locked="0"/>
    </xf>
    <xf numFmtId="0" fontId="37" fillId="12" borderId="16" applyNumberFormat="0" applyFont="0" applyAlignment="0" applyProtection="0"/>
    <xf numFmtId="278" fontId="65" fillId="16" borderId="40" applyNumberFormat="0" applyProtection="0">
      <alignment horizontal="left" vertical="top" indent="1"/>
    </xf>
    <xf numFmtId="0" fontId="41" fillId="77" borderId="0" applyNumberFormat="0" applyBorder="0" applyAlignment="0" applyProtection="0"/>
    <xf numFmtId="0" fontId="65" fillId="33" borderId="65" applyNumberFormat="0" applyFont="0" applyAlignment="0" applyProtection="0"/>
    <xf numFmtId="195" fontId="65" fillId="16" borderId="40" applyNumberFormat="0" applyProtection="0">
      <alignment horizontal="left" vertical="top" indent="1"/>
    </xf>
    <xf numFmtId="278" fontId="12" fillId="16" borderId="40" applyNumberFormat="0" applyProtection="0">
      <alignment horizontal="left" vertical="top" indent="1"/>
    </xf>
    <xf numFmtId="0" fontId="225" fillId="73" borderId="14"/>
    <xf numFmtId="0" fontId="65" fillId="2" borderId="0"/>
    <xf numFmtId="0" fontId="65" fillId="16" borderId="40" applyNumberFormat="0" applyProtection="0">
      <alignment horizontal="left" vertical="top" indent="1"/>
    </xf>
    <xf numFmtId="0" fontId="12" fillId="0" borderId="0"/>
    <xf numFmtId="4" fontId="82" fillId="41" borderId="14" applyNumberFormat="0" applyProtection="0">
      <alignment horizontal="left" vertical="center" indent="1"/>
    </xf>
    <xf numFmtId="278" fontId="12" fillId="12" borderId="16" applyNumberFormat="0" applyFont="0" applyAlignment="0" applyProtection="0"/>
    <xf numFmtId="1" fontId="179" fillId="87" borderId="60" applyNumberFormat="0" applyBorder="0" applyAlignment="0">
      <alignment horizontal="centerContinuous" vertical="center"/>
      <protection locked="0"/>
    </xf>
    <xf numFmtId="0" fontId="36" fillId="0" borderId="0"/>
    <xf numFmtId="278" fontId="65" fillId="2" borderId="0"/>
    <xf numFmtId="4" fontId="173" fillId="38" borderId="40" applyNumberFormat="0" applyProtection="0">
      <alignment horizontal="right" vertical="center"/>
    </xf>
    <xf numFmtId="0" fontId="65" fillId="2" borderId="0"/>
    <xf numFmtId="0" fontId="65" fillId="2" borderId="0"/>
    <xf numFmtId="0" fontId="168" fillId="34" borderId="4" applyNumberFormat="0" applyAlignment="0" applyProtection="0"/>
    <xf numFmtId="278" fontId="168" fillId="34" borderId="4" applyNumberFormat="0" applyAlignment="0" applyProtection="0"/>
    <xf numFmtId="4" fontId="264" fillId="13" borderId="65" applyNumberFormat="0" applyProtection="0">
      <alignment horizontal="right" vertical="center"/>
    </xf>
    <xf numFmtId="0" fontId="12" fillId="16" borderId="40" applyNumberFormat="0" applyProtection="0">
      <alignment horizontal="left" vertical="top" indent="1"/>
    </xf>
    <xf numFmtId="0" fontId="112" fillId="3" borderId="32" applyProtection="0">
      <alignment horizontal="centerContinuous"/>
      <protection locked="0"/>
    </xf>
    <xf numFmtId="278" fontId="70" fillId="3" borderId="13">
      <alignment horizontal="center" vertical="center"/>
    </xf>
    <xf numFmtId="0" fontId="112" fillId="3" borderId="32" applyProtection="0">
      <alignment horizontal="centerContinuous"/>
      <protection locked="0"/>
    </xf>
    <xf numFmtId="4" fontId="82" fillId="61" borderId="65" applyNumberFormat="0" applyProtection="0">
      <alignment horizontal="right" vertical="center"/>
    </xf>
    <xf numFmtId="278" fontId="12" fillId="64" borderId="40" applyNumberFormat="0" applyProtection="0">
      <alignment horizontal="left" vertical="top" indent="1"/>
    </xf>
    <xf numFmtId="0" fontId="112" fillId="3" borderId="32" applyProtection="0">
      <alignment horizontal="centerContinuous"/>
      <protection locked="0"/>
    </xf>
    <xf numFmtId="0" fontId="47" fillId="19" borderId="4" applyNumberFormat="0" applyAlignment="0" applyProtection="0"/>
    <xf numFmtId="4" fontId="43" fillId="16" borderId="14" applyNumberFormat="0" applyProtection="0">
      <alignment horizontal="left" vertical="center" indent="1"/>
    </xf>
    <xf numFmtId="0" fontId="105" fillId="3" borderId="30"/>
    <xf numFmtId="0" fontId="112" fillId="3" borderId="32" applyProtection="0">
      <alignment horizontal="centerContinuous"/>
      <protection locked="0"/>
    </xf>
    <xf numFmtId="0" fontId="26" fillId="0" borderId="0"/>
    <xf numFmtId="189" fontId="93" fillId="3" borderId="7">
      <alignment horizontal="right"/>
      <protection hidden="1"/>
    </xf>
    <xf numFmtId="0" fontId="112" fillId="3" borderId="32" applyProtection="0">
      <alignment horizontal="centerContinuous"/>
      <protection locked="0"/>
    </xf>
    <xf numFmtId="0" fontId="26" fillId="0" borderId="0"/>
    <xf numFmtId="0" fontId="112" fillId="3" borderId="32" applyProtection="0">
      <alignment horizontal="centerContinuous"/>
      <protection locked="0"/>
    </xf>
    <xf numFmtId="0" fontId="61" fillId="3" borderId="37" applyProtection="0">
      <alignment horizontal="center" wrapText="1"/>
      <protection locked="0"/>
    </xf>
    <xf numFmtId="0" fontId="65" fillId="2"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70" fillId="3" borderId="13">
      <alignment horizontal="center" vertical="center"/>
    </xf>
    <xf numFmtId="0"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94" fillId="3" borderId="30"/>
    <xf numFmtId="278" fontId="65" fillId="33" borderId="65" applyNumberFormat="0" applyFont="0" applyAlignment="0" applyProtection="0"/>
    <xf numFmtId="0" fontId="65" fillId="2" borderId="0"/>
    <xf numFmtId="0" fontId="67" fillId="0" borderId="0"/>
    <xf numFmtId="0" fontId="36" fillId="0" borderId="0"/>
    <xf numFmtId="0" fontId="65" fillId="2" borderId="0"/>
    <xf numFmtId="0" fontId="65" fillId="2" borderId="0"/>
    <xf numFmtId="0" fontId="12" fillId="60" borderId="40" applyNumberFormat="0" applyProtection="0">
      <alignment horizontal="left" vertical="center" indent="1"/>
    </xf>
    <xf numFmtId="0" fontId="65" fillId="10" borderId="40" applyNumberFormat="0" applyProtection="0">
      <alignment horizontal="left" vertical="top" indent="1"/>
    </xf>
    <xf numFmtId="0" fontId="61" fillId="3" borderId="37" applyProtection="0">
      <alignment horizontal="center" wrapText="1"/>
      <protection locked="0"/>
    </xf>
    <xf numFmtId="0" fontId="37" fillId="0" borderId="0"/>
    <xf numFmtId="0" fontId="65" fillId="2" borderId="0"/>
    <xf numFmtId="278" fontId="12" fillId="12" borderId="16" applyNumberFormat="0" applyFont="0" applyAlignment="0" applyProtection="0"/>
    <xf numFmtId="0" fontId="12" fillId="0" borderId="0"/>
    <xf numFmtId="0" fontId="12" fillId="0" borderId="0"/>
    <xf numFmtId="0" fontId="12" fillId="0" borderId="0"/>
    <xf numFmtId="0" fontId="47" fillId="19" borderId="4" applyNumberFormat="0" applyAlignment="0" applyProtection="0"/>
    <xf numFmtId="0" fontId="12" fillId="0" borderId="0"/>
    <xf numFmtId="0" fontId="12" fillId="0" borderId="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47" fillId="19" borderId="4" applyNumberFormat="0" applyAlignment="0" applyProtection="0"/>
    <xf numFmtId="4" fontId="262" fillId="18" borderId="40" applyNumberFormat="0" applyProtection="0">
      <alignment horizontal="left" vertical="center" indent="1"/>
    </xf>
    <xf numFmtId="0" fontId="112" fillId="3" borderId="32" applyProtection="0">
      <alignment horizontal="centerContinuous"/>
      <protection locked="0"/>
    </xf>
    <xf numFmtId="278" fontId="12" fillId="10" borderId="40" applyNumberFormat="0" applyProtection="0">
      <alignment horizontal="left" vertical="center" indent="1"/>
    </xf>
    <xf numFmtId="0" fontId="65" fillId="33" borderId="65" applyNumberFormat="0" applyFont="0" applyAlignment="0" applyProtection="0"/>
    <xf numFmtId="0" fontId="61" fillId="3" borderId="37" applyProtection="0">
      <alignment horizontal="center" wrapText="1"/>
      <protection locked="0"/>
    </xf>
    <xf numFmtId="4" fontId="28" fillId="59" borderId="40" applyNumberFormat="0" applyProtection="0">
      <alignment horizontal="left" vertical="center" indent="1"/>
    </xf>
    <xf numFmtId="4" fontId="173" fillId="52" borderId="40" applyNumberFormat="0" applyProtection="0">
      <alignment horizontal="right" vertical="center"/>
    </xf>
    <xf numFmtId="0" fontId="65" fillId="33" borderId="65"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278" fontId="47" fillId="19" borderId="4" applyNumberFormat="0" applyAlignment="0" applyProtection="0"/>
    <xf numFmtId="0" fontId="262" fillId="10" borderId="40" applyNumberFormat="0" applyProtection="0">
      <alignment horizontal="left" vertical="top" indent="1"/>
    </xf>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14" fontId="13" fillId="49" borderId="59">
      <alignment horizontal="center" vertical="center" wrapText="1"/>
    </xf>
    <xf numFmtId="4" fontId="82" fillId="63" borderId="14" applyNumberFormat="0" applyProtection="0">
      <alignment horizontal="left" vertical="center" indent="1"/>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195" fontId="112" fillId="3" borderId="32" applyProtection="0">
      <alignment horizontal="centerContinuous"/>
      <protection locked="0"/>
    </xf>
    <xf numFmtId="278" fontId="65" fillId="14" borderId="40" applyNumberFormat="0" applyProtection="0">
      <alignment horizontal="left" vertical="top" indent="1"/>
    </xf>
    <xf numFmtId="0" fontId="65" fillId="16" borderId="40" applyNumberFormat="0" applyProtection="0">
      <alignment horizontal="left" vertical="top" indent="1"/>
    </xf>
    <xf numFmtId="4" fontId="82" fillId="93" borderId="65" applyNumberFormat="0" applyProtection="0">
      <alignment horizontal="right" vertical="center"/>
    </xf>
    <xf numFmtId="4" fontId="82" fillId="56" borderId="65" applyNumberFormat="0" applyProtection="0">
      <alignment vertical="center"/>
    </xf>
    <xf numFmtId="278"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112" fillId="3" borderId="32" applyProtection="0">
      <alignment horizontal="centerContinuous"/>
      <protection locked="0"/>
    </xf>
    <xf numFmtId="278" fontId="259" fillId="110" borderId="65" applyNumberFormat="0" applyAlignment="0" applyProtection="0"/>
    <xf numFmtId="278" fontId="12" fillId="60" borderId="40" applyNumberFormat="0" applyProtection="0">
      <alignment horizontal="left" vertical="center" indent="1"/>
    </xf>
    <xf numFmtId="278" fontId="72" fillId="38" borderId="13">
      <alignment horizontal="center" vertical="center"/>
    </xf>
    <xf numFmtId="0" fontId="70" fillId="3" borderId="13">
      <alignment horizontal="center" vertical="center"/>
    </xf>
    <xf numFmtId="1" fontId="179" fillId="87" borderId="60" applyNumberFormat="0" applyBorder="0" applyAlignment="0">
      <alignment horizontal="centerContinuous" vertical="center"/>
      <protection locked="0"/>
    </xf>
    <xf numFmtId="0" fontId="148" fillId="110" borderId="25"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12" borderId="16" applyNumberFormat="0" applyFont="0" applyAlignment="0" applyProtection="0"/>
    <xf numFmtId="278" fontId="168" fillId="34" borderId="65" applyNumberFormat="0" applyAlignment="0" applyProtection="0"/>
    <xf numFmtId="278" fontId="70" fillId="3" borderId="13">
      <alignment horizontal="center" vertical="center"/>
    </xf>
    <xf numFmtId="278" fontId="46" fillId="18" borderId="4" applyNumberFormat="0" applyAlignment="0" applyProtection="0"/>
    <xf numFmtId="0" fontId="112" fillId="3" borderId="32" applyProtection="0">
      <alignment horizontal="centerContinuous"/>
      <protection locked="0"/>
    </xf>
    <xf numFmtId="278" fontId="61" fillId="3" borderId="37" applyProtection="0">
      <alignment horizontal="center" wrapText="1"/>
      <protection locked="0"/>
    </xf>
    <xf numFmtId="229" fontId="209" fillId="0" borderId="0">
      <protection locked="0"/>
    </xf>
    <xf numFmtId="278" fontId="12" fillId="65" borderId="40" applyNumberFormat="0" applyProtection="0">
      <alignment horizontal="left" vertical="top" indent="1"/>
    </xf>
    <xf numFmtId="4" fontId="51" fillId="15" borderId="40" applyNumberFormat="0" applyProtection="0">
      <alignment horizontal="right" vertical="center"/>
    </xf>
    <xf numFmtId="278" fontId="148" fillId="110" borderId="25" applyNumberFormat="0" applyAlignment="0" applyProtection="0"/>
    <xf numFmtId="0" fontId="168" fillId="34"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5" fillId="2" borderId="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314" fillId="19" borderId="4" applyNumberFormat="0" applyAlignment="0" applyProtection="0"/>
    <xf numFmtId="188" fontId="52" fillId="38" borderId="8">
      <alignment horizontal="right"/>
      <protection hidden="1"/>
    </xf>
    <xf numFmtId="4" fontId="173" fillId="119" borderId="40" applyNumberFormat="0" applyProtection="0">
      <alignment horizontal="right" vertical="center"/>
    </xf>
    <xf numFmtId="278" fontId="12" fillId="66" borderId="40" applyNumberFormat="0" applyProtection="0">
      <alignment horizontal="left" vertical="top" indent="1"/>
    </xf>
    <xf numFmtId="278" fontId="12" fillId="10" borderId="40" applyNumberFormat="0" applyProtection="0">
      <alignment horizontal="left" vertical="top" indent="1"/>
    </xf>
    <xf numFmtId="278" fontId="12" fillId="16" borderId="40" applyNumberFormat="0" applyProtection="0">
      <alignment horizontal="left" vertical="top" indent="1"/>
    </xf>
    <xf numFmtId="278" fontId="116" fillId="59" borderId="40" applyNumberFormat="0" applyProtection="0">
      <alignment horizontal="left" vertical="top" indent="1"/>
    </xf>
    <xf numFmtId="278" fontId="65" fillId="33" borderId="65" applyNumberFormat="0" applyFont="0" applyAlignment="0" applyProtection="0"/>
    <xf numFmtId="0" fontId="61" fillId="3" borderId="37" applyProtection="0">
      <alignment horizontal="center" wrapText="1"/>
      <protection locked="0"/>
    </xf>
    <xf numFmtId="0" fontId="65" fillId="16" borderId="40" applyNumberFormat="0" applyProtection="0">
      <alignment horizontal="left" vertical="top" indent="1"/>
    </xf>
    <xf numFmtId="0" fontId="65" fillId="10" borderId="40" applyNumberFormat="0" applyProtection="0">
      <alignment horizontal="left" vertical="top" indent="1"/>
    </xf>
    <xf numFmtId="4" fontId="43" fillId="16" borderId="14" applyNumberFormat="0" applyProtection="0">
      <alignment horizontal="left" vertical="center" indent="1"/>
    </xf>
    <xf numFmtId="0" fontId="148" fillId="72" borderId="25" applyNumberFormat="0" applyAlignment="0" applyProtection="0"/>
    <xf numFmtId="4" fontId="82" fillId="63" borderId="14" applyNumberFormat="0" applyProtection="0">
      <alignment horizontal="left" vertical="center" indent="1"/>
    </xf>
    <xf numFmtId="4" fontId="82" fillId="63" borderId="14" applyNumberFormat="0" applyProtection="0">
      <alignment horizontal="left" vertical="center" indent="1"/>
    </xf>
    <xf numFmtId="278" fontId="259" fillId="110" borderId="65" applyNumberFormat="0" applyAlignment="0" applyProtection="0"/>
    <xf numFmtId="278" fontId="61" fillId="3" borderId="37" applyProtection="0">
      <alignment horizontal="center" wrapText="1"/>
      <protection locked="0"/>
    </xf>
    <xf numFmtId="0" fontId="43" fillId="115" borderId="25"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278" fontId="12" fillId="66" borderId="40" applyNumberFormat="0" applyProtection="0">
      <alignment horizontal="left" vertical="top" indent="1"/>
    </xf>
    <xf numFmtId="278" fontId="12" fillId="60" borderId="40" applyNumberFormat="0" applyProtection="0">
      <alignment horizontal="left" vertical="center" indent="1"/>
    </xf>
    <xf numFmtId="4" fontId="82" fillId="62" borderId="65" applyNumberFormat="0" applyProtection="0">
      <alignment horizontal="right" vertical="center"/>
    </xf>
    <xf numFmtId="278" fontId="112" fillId="3" borderId="32" applyProtection="0">
      <alignment horizontal="centerContinuous"/>
      <protection locked="0"/>
    </xf>
    <xf numFmtId="0" fontId="61" fillId="3" borderId="37" applyProtection="0">
      <alignment horizontal="center" wrapText="1"/>
      <protection locked="0"/>
    </xf>
    <xf numFmtId="0" fontId="65" fillId="33" borderId="65" applyNumberFormat="0" applyFont="0" applyAlignment="0" applyProtection="0"/>
    <xf numFmtId="4" fontId="51" fillId="10" borderId="40"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262" fillId="10" borderId="40" applyNumberFormat="0" applyProtection="0">
      <alignment horizontal="left" vertical="top" indent="1"/>
    </xf>
    <xf numFmtId="0" fontId="65" fillId="41" borderId="40" applyNumberFormat="0" applyProtection="0">
      <alignment horizontal="left" vertical="top" indent="1"/>
    </xf>
    <xf numFmtId="278" fontId="261" fillId="56" borderId="40" applyNumberFormat="0" applyProtection="0">
      <alignment horizontal="left" vertical="top" indent="1"/>
    </xf>
    <xf numFmtId="0" fontId="355" fillId="12" borderId="16" applyNumberFormat="0" applyFont="0" applyAlignment="0" applyProtection="0"/>
    <xf numFmtId="0" fontId="61" fillId="3" borderId="37" applyProtection="0">
      <alignment horizontal="center" wrapText="1"/>
      <protection locked="0"/>
    </xf>
    <xf numFmtId="0"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168" fillId="34" borderId="4" applyNumberFormat="0" applyAlignment="0" applyProtection="0"/>
    <xf numFmtId="0" fontId="36" fillId="0" borderId="0"/>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48" fillId="110" borderId="25" applyNumberFormat="0" applyAlignment="0" applyProtection="0"/>
    <xf numFmtId="278"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2" fillId="12" borderId="16" applyNumberFormat="0" applyFont="0" applyAlignment="0" applyProtection="0"/>
    <xf numFmtId="278" fontId="12" fillId="12" borderId="16" applyNumberFormat="0" applyFont="0" applyAlignment="0" applyProtection="0"/>
    <xf numFmtId="0" fontId="12" fillId="0" borderId="0"/>
    <xf numFmtId="0" fontId="12" fillId="64" borderId="40" applyNumberFormat="0" applyProtection="0">
      <alignment horizontal="left" vertical="center" indent="1"/>
    </xf>
    <xf numFmtId="4" fontId="260" fillId="2" borderId="65" applyNumberFormat="0" applyProtection="0">
      <alignment horizontal="right" vertical="center"/>
    </xf>
    <xf numFmtId="4" fontId="262" fillId="18" borderId="40" applyNumberFormat="0" applyProtection="0">
      <alignment horizontal="left" vertical="center" indent="1"/>
    </xf>
    <xf numFmtId="0" fontId="12" fillId="64" borderId="40" applyNumberFormat="0" applyProtection="0">
      <alignment horizontal="left" vertical="top" indent="1"/>
    </xf>
    <xf numFmtId="0" fontId="65" fillId="16" borderId="40" applyNumberFormat="0" applyProtection="0">
      <alignment horizontal="left" vertical="top" indent="1"/>
    </xf>
    <xf numFmtId="0" fontId="61" fillId="3" borderId="37" applyProtection="0">
      <alignment horizontal="center" wrapText="1"/>
      <protection locked="0"/>
    </xf>
    <xf numFmtId="4" fontId="82" fillId="27" borderId="14"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195" fontId="12" fillId="0" borderId="0"/>
    <xf numFmtId="0" fontId="65" fillId="41" borderId="40" applyNumberFormat="0" applyProtection="0">
      <alignment horizontal="left" vertical="top" indent="1"/>
    </xf>
    <xf numFmtId="0" fontId="12" fillId="41" borderId="40" applyNumberFormat="0" applyProtection="0">
      <alignment horizontal="left" vertical="center" indent="1"/>
    </xf>
    <xf numFmtId="0" fontId="65" fillId="2" borderId="0"/>
    <xf numFmtId="278" fontId="91" fillId="3" borderId="7"/>
    <xf numFmtId="195" fontId="91" fillId="3" borderId="7"/>
    <xf numFmtId="0" fontId="65" fillId="41" borderId="40" applyNumberFormat="0" applyProtection="0">
      <alignment horizontal="left" vertical="top" indent="1"/>
    </xf>
    <xf numFmtId="278" fontId="12" fillId="14" borderId="40" applyNumberFormat="0" applyProtection="0">
      <alignment horizontal="left" vertical="center" indent="1"/>
    </xf>
    <xf numFmtId="278" fontId="12" fillId="14" borderId="40" applyNumberFormat="0" applyProtection="0">
      <alignment horizontal="left" vertical="center" indent="1"/>
    </xf>
    <xf numFmtId="0" fontId="65" fillId="10" borderId="40" applyNumberFormat="0" applyProtection="0">
      <alignment horizontal="left" vertical="top" indent="1"/>
    </xf>
    <xf numFmtId="0" fontId="12" fillId="0" borderId="0"/>
    <xf numFmtId="4" fontId="51" fillId="71" borderId="25" applyNumberFormat="0" applyProtection="0">
      <alignment horizontal="right" vertical="center"/>
    </xf>
    <xf numFmtId="4" fontId="173" fillId="52" borderId="40" applyNumberFormat="0" applyProtection="0">
      <alignment horizontal="right" vertical="center"/>
    </xf>
    <xf numFmtId="0" fontId="12" fillId="33" borderId="16" applyNumberFormat="0" applyFont="0" applyAlignment="0" applyProtection="0"/>
    <xf numFmtId="278" fontId="168" fillId="34" borderId="4" applyNumberFormat="0" applyAlignment="0" applyProtection="0"/>
    <xf numFmtId="278" fontId="71" fillId="37" borderId="13">
      <alignment horizontal="center"/>
    </xf>
    <xf numFmtId="0" fontId="216" fillId="0" borderId="14"/>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12" fillId="12" borderId="16" applyNumberFormat="0" applyFont="0" applyAlignment="0" applyProtection="0"/>
    <xf numFmtId="0" fontId="61" fillId="3" borderId="37" applyProtection="0">
      <alignment horizontal="center" wrapText="1"/>
      <protection locked="0"/>
    </xf>
    <xf numFmtId="278" fontId="70" fillId="3" borderId="13">
      <alignment horizontal="center" vertical="center"/>
    </xf>
    <xf numFmtId="195" fontId="70" fillId="3" borderId="13">
      <alignment horizontal="center" vertical="center"/>
    </xf>
    <xf numFmtId="202" fontId="52" fillId="38" borderId="8" applyProtection="0">
      <alignment horizontal="right"/>
      <protection locked="0"/>
    </xf>
    <xf numFmtId="278" fontId="65" fillId="14" borderId="40" applyNumberFormat="0" applyProtection="0">
      <alignment horizontal="left" vertical="top" indent="1"/>
    </xf>
    <xf numFmtId="278" fontId="65" fillId="10" borderId="40" applyNumberFormat="0" applyProtection="0">
      <alignment horizontal="left" vertical="top" indent="1"/>
    </xf>
    <xf numFmtId="0" fontId="65" fillId="16" borderId="40" applyNumberFormat="0" applyProtection="0">
      <alignment horizontal="left" vertical="top" indent="1"/>
    </xf>
    <xf numFmtId="278" fontId="82" fillId="18" borderId="65" applyNumberFormat="0" applyProtection="0">
      <alignment horizontal="left" vertical="center" indent="1"/>
    </xf>
    <xf numFmtId="4" fontId="51" fillId="17" borderId="40" applyNumberFormat="0" applyProtection="0">
      <alignment horizontal="right" vertical="center"/>
    </xf>
    <xf numFmtId="4" fontId="51" fillId="15" borderId="40" applyNumberFormat="0" applyProtection="0">
      <alignment horizontal="right" vertical="center"/>
    </xf>
    <xf numFmtId="0" fontId="12" fillId="33" borderId="16" applyNumberFormat="0" applyFont="0" applyAlignment="0" applyProtection="0"/>
    <xf numFmtId="278" fontId="12" fillId="12" borderId="16" applyNumberFormat="0" applyFont="0" applyAlignment="0" applyProtection="0"/>
    <xf numFmtId="278" fontId="259" fillId="110" borderId="65" applyNumberFormat="0" applyAlignment="0" applyProtection="0"/>
    <xf numFmtId="195" fontId="164" fillId="72" borderId="4" applyNumberFormat="0" applyAlignment="0" applyProtection="0"/>
    <xf numFmtId="4" fontId="82" fillId="35" borderId="65" applyNumberFormat="0" applyProtection="0">
      <alignment horizontal="right" vertical="center"/>
    </xf>
    <xf numFmtId="0" fontId="262" fillId="12" borderId="40" applyNumberFormat="0" applyProtection="0">
      <alignment horizontal="left" vertical="top" indent="1"/>
    </xf>
    <xf numFmtId="0" fontId="112" fillId="3" borderId="32" applyProtection="0">
      <alignment horizontal="centerContinuous"/>
      <protection locked="0"/>
    </xf>
    <xf numFmtId="0" fontId="259" fillId="110" borderId="65" applyNumberFormat="0" applyAlignment="0" applyProtection="0"/>
    <xf numFmtId="0" fontId="12" fillId="10" borderId="40" applyNumberFormat="0" applyProtection="0">
      <alignment horizontal="left" vertical="center" indent="1"/>
    </xf>
    <xf numFmtId="0" fontId="51" fillId="10" borderId="40" applyNumberFormat="0" applyProtection="0">
      <alignment horizontal="left" vertical="top" indent="1"/>
    </xf>
    <xf numFmtId="278" fontId="12" fillId="14" borderId="40" applyNumberFormat="0" applyProtection="0">
      <alignment horizontal="left" vertical="top" indent="1"/>
    </xf>
    <xf numFmtId="0" fontId="61" fillId="3" borderId="37" applyProtection="0">
      <alignment horizontal="center" wrapText="1"/>
      <protection locked="0"/>
    </xf>
    <xf numFmtId="0" fontId="65" fillId="2" borderId="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278" fontId="65" fillId="2" borderId="0"/>
    <xf numFmtId="0" fontId="12" fillId="12" borderId="16" applyNumberFormat="0" applyFont="0" applyAlignment="0" applyProtection="0"/>
    <xf numFmtId="4" fontId="82" fillId="27" borderId="14" applyNumberFormat="0" applyProtection="0">
      <alignment horizontal="right" vertical="center"/>
    </xf>
    <xf numFmtId="0" fontId="12" fillId="64" borderId="40" applyNumberFormat="0" applyProtection="0">
      <alignment horizontal="left" vertical="top" indent="1"/>
    </xf>
    <xf numFmtId="0" fontId="65" fillId="16" borderId="40" applyNumberFormat="0" applyProtection="0">
      <alignment horizontal="left" vertical="top" indent="1"/>
    </xf>
    <xf numFmtId="0" fontId="12" fillId="64" borderId="40" applyNumberFormat="0" applyProtection="0">
      <alignment horizontal="left" vertical="center" indent="1"/>
    </xf>
    <xf numFmtId="4" fontId="51" fillId="117" borderId="25"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4" fontId="260" fillId="59" borderId="65" applyNumberFormat="0" applyProtection="0">
      <alignment vertical="center"/>
    </xf>
    <xf numFmtId="4" fontId="260" fillId="59" borderId="65" applyNumberFormat="0" applyProtection="0">
      <alignment vertical="center"/>
    </xf>
    <xf numFmtId="4" fontId="260" fillId="59" borderId="65" applyNumberFormat="0" applyProtection="0">
      <alignment vertical="center"/>
    </xf>
    <xf numFmtId="4" fontId="82" fillId="15" borderId="65"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4" fontId="82" fillId="93" borderId="65" applyNumberFormat="0" applyProtection="0">
      <alignment horizontal="right" vertical="center"/>
    </xf>
    <xf numFmtId="4" fontId="82" fillId="54" borderId="65" applyNumberFormat="0" applyProtection="0">
      <alignment horizontal="right" vertical="center"/>
    </xf>
    <xf numFmtId="4" fontId="82" fillId="61" borderId="65" applyNumberFormat="0" applyProtection="0">
      <alignment horizontal="right" vertical="center"/>
    </xf>
    <xf numFmtId="4" fontId="82" fillId="35" borderId="65" applyNumberFormat="0" applyProtection="0">
      <alignment horizontal="right" vertical="center"/>
    </xf>
    <xf numFmtId="4" fontId="82" fillId="35" borderId="65" applyNumberFormat="0" applyProtection="0">
      <alignment horizontal="right" vertical="center"/>
    </xf>
    <xf numFmtId="4" fontId="82" fillId="17" borderId="65" applyNumberFormat="0" applyProtection="0">
      <alignment horizontal="right" vertical="center"/>
    </xf>
    <xf numFmtId="4" fontId="82" fillId="55" borderId="65" applyNumberFormat="0" applyProtection="0">
      <alignment horizontal="right" vertical="center"/>
    </xf>
    <xf numFmtId="278" fontId="82" fillId="18" borderId="65" applyNumberFormat="0" applyProtection="0">
      <alignment horizontal="left" vertical="center" indent="1"/>
    </xf>
    <xf numFmtId="0" fontId="216" fillId="0" borderId="14"/>
    <xf numFmtId="278" fontId="112" fillId="3" borderId="32" applyProtection="0">
      <alignment horizontal="centerContinuous"/>
      <protection locked="0"/>
    </xf>
    <xf numFmtId="278" fontId="168" fillId="34" borderId="4" applyNumberFormat="0" applyAlignment="0" applyProtection="0"/>
    <xf numFmtId="0" fontId="168" fillId="34" borderId="65" applyNumberFormat="0" applyAlignment="0" applyProtection="0"/>
    <xf numFmtId="0" fontId="26" fillId="0" borderId="0"/>
    <xf numFmtId="0" fontId="26" fillId="0" borderId="0"/>
    <xf numFmtId="4" fontId="82" fillId="41" borderId="14" applyNumberFormat="0" applyProtection="0">
      <alignment horizontal="left" vertical="center" indent="1"/>
    </xf>
    <xf numFmtId="4" fontId="264" fillId="13" borderId="65" applyNumberFormat="0" applyProtection="0">
      <alignment horizontal="right" vertical="center"/>
    </xf>
    <xf numFmtId="0" fontId="12" fillId="115" borderId="25" applyNumberFormat="0" applyProtection="0">
      <alignment horizontal="left" vertical="center" indent="1"/>
    </xf>
    <xf numFmtId="4" fontId="51" fillId="50" borderId="25" applyNumberFormat="0" applyProtection="0">
      <alignment vertical="center"/>
    </xf>
    <xf numFmtId="0" fontId="71" fillId="37" borderId="13">
      <alignment horizontal="center"/>
    </xf>
    <xf numFmtId="278" fontId="53" fillId="18" borderId="4" applyNumberFormat="0" applyAlignment="0" applyProtection="0"/>
    <xf numFmtId="0" fontId="61" fillId="3" borderId="37" applyProtection="0">
      <alignment horizontal="center" wrapText="1"/>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189" fontId="93" fillId="3" borderId="7">
      <alignment horizontal="right"/>
      <protection hidden="1"/>
    </xf>
    <xf numFmtId="0" fontId="225" fillId="0" borderId="14"/>
    <xf numFmtId="0" fontId="12" fillId="10" borderId="40" applyNumberFormat="0" applyProtection="0">
      <alignment horizontal="left" vertical="top" indent="1"/>
    </xf>
    <xf numFmtId="4" fontId="28" fillId="59" borderId="40" applyNumberFormat="0" applyProtection="0">
      <alignment horizontal="left" vertical="center" indent="1"/>
    </xf>
    <xf numFmtId="0" fontId="12" fillId="33" borderId="16" applyNumberFormat="0" applyFont="0" applyAlignment="0" applyProtection="0"/>
    <xf numFmtId="278" fontId="12" fillId="33" borderId="16" applyNumberFormat="0" applyFont="0" applyAlignment="0" applyProtection="0"/>
    <xf numFmtId="0" fontId="65" fillId="33" borderId="65" applyNumberFormat="0" applyFont="0" applyAlignment="0" applyProtection="0"/>
    <xf numFmtId="0" fontId="168" fillId="34" borderId="4" applyNumberFormat="0" applyAlignment="0" applyProtection="0"/>
    <xf numFmtId="278" fontId="12" fillId="10" borderId="40" applyNumberFormat="0" applyProtection="0">
      <alignment horizontal="left" vertical="center" indent="1"/>
    </xf>
    <xf numFmtId="0" fontId="12" fillId="10" borderId="40" applyNumberFormat="0" applyProtection="0">
      <alignment horizontal="left" vertical="center" indent="1"/>
    </xf>
    <xf numFmtId="4" fontId="51" fillId="41" borderId="40"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278" fontId="12" fillId="10" borderId="40" applyNumberFormat="0" applyProtection="0">
      <alignment horizontal="left" vertical="top" indent="1"/>
    </xf>
    <xf numFmtId="0" fontId="12" fillId="10" borderId="40" applyNumberFormat="0" applyProtection="0">
      <alignment horizontal="left" vertical="top" indent="1"/>
    </xf>
    <xf numFmtId="278" fontId="112" fillId="3" borderId="32" applyProtection="0">
      <alignment horizontal="centerContinuous"/>
      <protection locked="0"/>
    </xf>
    <xf numFmtId="0" fontId="61" fillId="3" borderId="37" applyProtection="0">
      <alignment horizontal="center" wrapText="1"/>
      <protection locked="0"/>
    </xf>
    <xf numFmtId="278" fontId="12" fillId="12" borderId="16" applyNumberFormat="0" applyFont="0" applyAlignment="0" applyProtection="0"/>
    <xf numFmtId="4" fontId="118" fillId="65" borderId="63"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48" fillId="110" borderId="25" applyNumberFormat="0" applyAlignment="0" applyProtection="0"/>
    <xf numFmtId="0" fontId="112" fillId="3" borderId="32" applyProtection="0">
      <alignment horizontal="centerContinuous"/>
      <protection locked="0"/>
    </xf>
    <xf numFmtId="278" fontId="259" fillId="110"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5" fillId="14" borderId="40" applyNumberFormat="0" applyProtection="0">
      <alignment horizontal="left" vertical="top" indent="1"/>
    </xf>
    <xf numFmtId="4" fontId="82" fillId="61" borderId="65" applyNumberFormat="0" applyProtection="0">
      <alignment horizontal="right" vertical="center"/>
    </xf>
    <xf numFmtId="0" fontId="61" fillId="3" borderId="37" applyProtection="0">
      <alignment horizontal="center" wrapText="1"/>
      <protection locked="0"/>
    </xf>
    <xf numFmtId="278" fontId="61" fillId="3" borderId="37" applyProtection="0">
      <alignment horizontal="center" wrapText="1"/>
      <protection locked="0"/>
    </xf>
    <xf numFmtId="0" fontId="12" fillId="0" borderId="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68" fillId="34" borderId="65" applyNumberFormat="0" applyAlignment="0" applyProtection="0"/>
    <xf numFmtId="278" fontId="168" fillId="34" borderId="4" applyNumberFormat="0" applyAlignment="0" applyProtection="0"/>
    <xf numFmtId="0" fontId="53" fillId="18" borderId="4" applyNumberFormat="0" applyAlignment="0" applyProtection="0"/>
    <xf numFmtId="195" fontId="51" fillId="50" borderId="40" applyNumberFormat="0" applyProtection="0">
      <alignment horizontal="left" vertical="top" indent="1"/>
    </xf>
    <xf numFmtId="0" fontId="12" fillId="0" borderId="0"/>
    <xf numFmtId="0" fontId="112" fillId="3" borderId="32" applyProtection="0">
      <alignment horizontal="centerContinuous"/>
      <protection locked="0"/>
    </xf>
    <xf numFmtId="4" fontId="82" fillId="0" borderId="65" applyNumberFormat="0" applyProtection="0">
      <alignment horizontal="left" vertical="center" indent="1"/>
    </xf>
    <xf numFmtId="278" fontId="12" fillId="12" borderId="16" applyNumberFormat="0" applyFont="0" applyAlignment="0" applyProtection="0"/>
    <xf numFmtId="278" fontId="12" fillId="65" borderId="40" applyNumberFormat="0" applyProtection="0">
      <alignment horizontal="left" vertical="top" indent="1"/>
    </xf>
    <xf numFmtId="0" fontId="168" fillId="34" borderId="4" applyNumberFormat="0" applyAlignment="0" applyProtection="0"/>
    <xf numFmtId="0" fontId="112" fillId="3" borderId="32" applyProtection="0">
      <alignment horizontal="centerContinuous"/>
      <protection locked="0"/>
    </xf>
    <xf numFmtId="278" fontId="12" fillId="10" borderId="40" applyNumberFormat="0" applyProtection="0">
      <alignment horizontal="left" vertical="top" indent="1"/>
    </xf>
    <xf numFmtId="4" fontId="173" fillId="116" borderId="40" applyNumberFormat="0" applyProtection="0">
      <alignment horizontal="right" vertical="center"/>
    </xf>
    <xf numFmtId="0" fontId="61" fillId="3" borderId="37" applyProtection="0">
      <alignment horizontal="center" wrapText="1"/>
      <protection locked="0"/>
    </xf>
    <xf numFmtId="4" fontId="116" fillId="56" borderId="40" applyNumberFormat="0" applyProtection="0">
      <alignment horizontal="left" vertical="center" indent="1"/>
    </xf>
    <xf numFmtId="0" fontId="51" fillId="50" borderId="40" applyNumberFormat="0" applyProtection="0">
      <alignment horizontal="left" vertical="top" indent="1"/>
    </xf>
    <xf numFmtId="0" fontId="82" fillId="18" borderId="65" applyNumberFormat="0" applyProtection="0">
      <alignment horizontal="left" vertical="center" indent="1"/>
    </xf>
    <xf numFmtId="0" fontId="82" fillId="41" borderId="65" applyNumberFormat="0" applyProtection="0">
      <alignment horizontal="left" vertical="center" indent="1"/>
    </xf>
    <xf numFmtId="0" fontId="51" fillId="50" borderId="40" applyNumberFormat="0" applyProtection="0">
      <alignment horizontal="left" vertical="top" indent="1"/>
    </xf>
    <xf numFmtId="4" fontId="82" fillId="0" borderId="65" applyNumberFormat="0" applyProtection="0">
      <alignment horizontal="right" vertical="center"/>
    </xf>
    <xf numFmtId="224" fontId="209" fillId="0" borderId="0">
      <protection locked="0"/>
    </xf>
    <xf numFmtId="0" fontId="41" fillId="79" borderId="0" applyNumberFormat="0" applyBorder="0" applyAlignment="0" applyProtection="0"/>
    <xf numFmtId="0" fontId="41" fillId="100" borderId="0" applyNumberFormat="0" applyBorder="0" applyAlignment="0" applyProtection="0"/>
    <xf numFmtId="0" fontId="112" fillId="3" borderId="32" applyProtection="0">
      <alignment horizontal="centerContinuous"/>
      <protection locked="0"/>
    </xf>
    <xf numFmtId="0" fontId="26" fillId="0" borderId="0"/>
    <xf numFmtId="0" fontId="12" fillId="12" borderId="16" applyNumberFormat="0" applyFont="0" applyAlignment="0" applyProtection="0"/>
    <xf numFmtId="0" fontId="112" fillId="3" borderId="32" applyProtection="0">
      <alignment horizontal="centerContinuous"/>
      <protection locked="0"/>
    </xf>
    <xf numFmtId="278" fontId="65" fillId="41" borderId="40" applyNumberFormat="0" applyProtection="0">
      <alignment horizontal="left" vertical="top" indent="1"/>
    </xf>
    <xf numFmtId="195" fontId="82" fillId="41" borderId="65" applyNumberFormat="0" applyProtection="0">
      <alignment horizontal="left" vertical="center" indent="1"/>
    </xf>
    <xf numFmtId="278" fontId="168" fillId="34" borderId="4" applyNumberFormat="0" applyAlignment="0" applyProtection="0"/>
    <xf numFmtId="0" fontId="61" fillId="3" borderId="37" applyProtection="0">
      <alignment horizontal="center" wrapText="1"/>
      <protection locked="0"/>
    </xf>
    <xf numFmtId="0" fontId="259" fillId="110" borderId="65" applyNumberFormat="0" applyAlignment="0" applyProtection="0"/>
    <xf numFmtId="278" fontId="53" fillId="18" borderId="4" applyNumberFormat="0" applyAlignment="0" applyProtection="0"/>
    <xf numFmtId="0" fontId="112" fillId="3" borderId="32" applyProtection="0">
      <alignment horizontal="centerContinuous"/>
      <protection locked="0"/>
    </xf>
    <xf numFmtId="0" fontId="240" fillId="19" borderId="4" applyNumberFormat="0" applyAlignment="0" applyProtection="0"/>
    <xf numFmtId="0" fontId="12" fillId="33" borderId="16" applyNumberFormat="0" applyFont="0" applyAlignment="0" applyProtection="0"/>
    <xf numFmtId="4" fontId="82" fillId="93" borderId="65" applyNumberFormat="0" applyProtection="0">
      <alignment horizontal="right" vertical="center"/>
    </xf>
    <xf numFmtId="4" fontId="82" fillId="61" borderId="65" applyNumberFormat="0" applyProtection="0">
      <alignment horizontal="right" vertical="center"/>
    </xf>
    <xf numFmtId="4" fontId="82" fillId="10" borderId="65" applyNumberFormat="0" applyProtection="0">
      <alignment horizontal="right" vertical="center"/>
    </xf>
    <xf numFmtId="0" fontId="112" fillId="3" borderId="32" applyProtection="0">
      <alignment horizontal="centerContinuous"/>
      <protection locked="0"/>
    </xf>
    <xf numFmtId="0" fontId="65" fillId="33" borderId="65" applyNumberFormat="0" applyFont="0" applyAlignment="0" applyProtection="0"/>
    <xf numFmtId="4" fontId="82" fillId="93" borderId="65"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12" fillId="12" borderId="16" applyNumberFormat="0" applyFont="0" applyAlignment="0" applyProtection="0"/>
    <xf numFmtId="278" fontId="12" fillId="33" borderId="16" applyNumberFormat="0" applyFont="0" applyAlignment="0" applyProtection="0"/>
    <xf numFmtId="0" fontId="168" fillId="34"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12" fillId="3" borderId="32" applyProtection="0">
      <alignment horizontal="centerContinuous"/>
      <protection locked="0"/>
    </xf>
    <xf numFmtId="0" fontId="12" fillId="14" borderId="40" applyNumberFormat="0" applyProtection="0">
      <alignment horizontal="left" vertical="center" indent="1"/>
    </xf>
    <xf numFmtId="4" fontId="82" fillId="15" borderId="65" applyNumberFormat="0" applyProtection="0">
      <alignment horizontal="right" vertical="center"/>
    </xf>
    <xf numFmtId="0" fontId="36" fillId="0" borderId="0"/>
    <xf numFmtId="278" fontId="65" fillId="16" borderId="40" applyNumberFormat="0" applyProtection="0">
      <alignment horizontal="left" vertical="top" indent="1"/>
    </xf>
    <xf numFmtId="278" fontId="61" fillId="3" borderId="37" applyProtection="0">
      <alignment horizontal="center" wrapText="1"/>
      <protection locked="0"/>
    </xf>
    <xf numFmtId="0" fontId="61" fillId="3" borderId="37" applyProtection="0">
      <alignment horizontal="center" wrapText="1"/>
      <protection locked="0"/>
    </xf>
    <xf numFmtId="278" fontId="12" fillId="115" borderId="25" applyNumberFormat="0" applyProtection="0">
      <alignment horizontal="left" vertical="center" indent="1"/>
    </xf>
    <xf numFmtId="0" fontId="65" fillId="16" borderId="40" applyNumberFormat="0" applyProtection="0">
      <alignment horizontal="left" vertical="top" indent="1"/>
    </xf>
    <xf numFmtId="0" fontId="112" fillId="3" borderId="32" applyProtection="0">
      <alignment horizontal="centerContinuous"/>
      <protection locked="0"/>
    </xf>
    <xf numFmtId="278"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65" fillId="14" borderId="40" applyNumberFormat="0" applyProtection="0">
      <alignment horizontal="left" vertical="top" indent="1"/>
    </xf>
    <xf numFmtId="0" fontId="12" fillId="33" borderId="16" applyNumberFormat="0" applyFont="0" applyAlignment="0" applyProtection="0"/>
    <xf numFmtId="0" fontId="112" fillId="3" borderId="32" applyProtection="0">
      <alignment horizontal="centerContinuous"/>
      <protection locked="0"/>
    </xf>
    <xf numFmtId="4" fontId="82" fillId="41" borderId="14" applyNumberFormat="0" applyProtection="0">
      <alignment horizontal="left" vertical="center" indent="1"/>
    </xf>
    <xf numFmtId="4" fontId="82" fillId="56" borderId="65" applyNumberFormat="0" applyProtection="0">
      <alignment vertical="center"/>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270" fillId="66" borderId="40" applyNumberFormat="0" applyProtection="0">
      <alignment horizontal="right" vertical="center"/>
    </xf>
    <xf numFmtId="278" fontId="262" fillId="10" borderId="40" applyNumberFormat="0" applyProtection="0">
      <alignment horizontal="left" vertical="top" indent="1"/>
    </xf>
    <xf numFmtId="4" fontId="28" fillId="66" borderId="40" applyNumberFormat="0" applyProtection="0">
      <alignment horizontal="right" vertical="center"/>
    </xf>
    <xf numFmtId="278" fontId="65" fillId="14" borderId="40" applyNumberFormat="0" applyProtection="0">
      <alignment horizontal="left" vertical="top" indent="1"/>
    </xf>
    <xf numFmtId="278" fontId="12" fillId="10" borderId="40" applyNumberFormat="0" applyProtection="0">
      <alignment horizontal="left" vertical="center" indent="1"/>
    </xf>
    <xf numFmtId="278" fontId="12" fillId="60" borderId="40" applyNumberFormat="0" applyProtection="0">
      <alignment horizontal="left" vertical="center" indent="1"/>
    </xf>
    <xf numFmtId="0" fontId="12" fillId="60" borderId="40" applyNumberFormat="0" applyProtection="0">
      <alignment horizontal="left" vertical="center" indent="1"/>
    </xf>
    <xf numFmtId="4" fontId="82" fillId="35" borderId="65" applyNumberFormat="0" applyProtection="0">
      <alignment horizontal="right" vertical="center"/>
    </xf>
    <xf numFmtId="4" fontId="118" fillId="59" borderId="40" applyNumberFormat="0" applyProtection="0">
      <alignment vertical="center"/>
    </xf>
    <xf numFmtId="0" fontId="112" fillId="3" borderId="32" applyProtection="0">
      <alignment horizontal="centerContinuous"/>
      <protection locked="0"/>
    </xf>
    <xf numFmtId="0" fontId="47" fillId="19" borderId="4" applyNumberFormat="0" applyAlignment="0" applyProtection="0"/>
    <xf numFmtId="0" fontId="61" fillId="3" borderId="37" applyProtection="0">
      <alignment horizontal="center" wrapText="1"/>
      <protection locked="0"/>
    </xf>
    <xf numFmtId="278" fontId="112" fillId="3" borderId="32" applyProtection="0">
      <alignment horizontal="centerContinuous"/>
      <protection locked="0"/>
    </xf>
    <xf numFmtId="0" fontId="65" fillId="10" borderId="40" applyNumberFormat="0" applyProtection="0">
      <alignment horizontal="left" vertical="top" indent="1"/>
    </xf>
    <xf numFmtId="0" fontId="53" fillId="18"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259" fillId="110" borderId="65" applyNumberFormat="0" applyAlignment="0" applyProtection="0"/>
    <xf numFmtId="278" fontId="259" fillId="110" borderId="65" applyNumberFormat="0" applyAlignment="0" applyProtection="0"/>
    <xf numFmtId="0" fontId="12" fillId="0" borderId="0"/>
    <xf numFmtId="0" fontId="262" fillId="10" borderId="40" applyNumberFormat="0" applyProtection="0">
      <alignment horizontal="left" vertical="top" indent="1"/>
    </xf>
    <xf numFmtId="4" fontId="120" fillId="12" borderId="40" applyNumberFormat="0" applyProtection="0">
      <alignment vertical="center"/>
    </xf>
    <xf numFmtId="195" fontId="12" fillId="66" borderId="40" applyNumberFormat="0" applyProtection="0">
      <alignment horizontal="left" vertical="top" indent="1"/>
    </xf>
    <xf numFmtId="278" fontId="12" fillId="41" borderId="40" applyNumberFormat="0" applyProtection="0">
      <alignment horizontal="left" vertical="center" indent="1"/>
    </xf>
    <xf numFmtId="278" fontId="65" fillId="10" borderId="40" applyNumberFormat="0" applyProtection="0">
      <alignment horizontal="left" vertical="top" indent="1"/>
    </xf>
    <xf numFmtId="4" fontId="82" fillId="55" borderId="65" applyNumberFormat="0" applyProtection="0">
      <alignment horizontal="right" vertical="center"/>
    </xf>
    <xf numFmtId="4" fontId="173" fillId="119" borderId="40" applyNumberFormat="0" applyProtection="0">
      <alignment horizontal="right" vertical="center"/>
    </xf>
    <xf numFmtId="0" fontId="116" fillId="59" borderId="40" applyNumberFormat="0" applyProtection="0">
      <alignment horizontal="left" vertical="top" indent="1"/>
    </xf>
    <xf numFmtId="4" fontId="268" fillId="59" borderId="40" applyNumberFormat="0" applyProtection="0">
      <alignment vertical="center"/>
    </xf>
    <xf numFmtId="0" fontId="12" fillId="33" borderId="16" applyNumberFormat="0" applyFont="0" applyAlignment="0" applyProtection="0"/>
    <xf numFmtId="0" fontId="148" fillId="110" borderId="25" applyNumberFormat="0" applyAlignment="0" applyProtection="0"/>
    <xf numFmtId="278" fontId="168" fillId="34" borderId="65" applyNumberFormat="0" applyAlignment="0" applyProtection="0"/>
    <xf numFmtId="278" fontId="168" fillId="34" borderId="65" applyNumberFormat="0" applyAlignment="0" applyProtection="0"/>
    <xf numFmtId="278" fontId="168" fillId="34" borderId="6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4" fontId="266" fillId="66" borderId="40" applyNumberFormat="0" applyProtection="0">
      <alignment horizontal="right" vertical="center"/>
    </xf>
    <xf numFmtId="0" fontId="112" fillId="3" borderId="32" applyProtection="0">
      <alignment horizontal="centerContinuous"/>
      <protection locked="0"/>
    </xf>
    <xf numFmtId="278" fontId="12" fillId="33" borderId="16" applyNumberFormat="0" applyFont="0" applyAlignment="0" applyProtection="0"/>
    <xf numFmtId="0" fontId="65" fillId="33" borderId="65" applyNumberFormat="0" applyFont="0" applyAlignment="0" applyProtection="0"/>
    <xf numFmtId="0" fontId="168" fillId="34" borderId="4" applyNumberFormat="0" applyAlignment="0" applyProtection="0"/>
    <xf numFmtId="0" fontId="168" fillId="34" borderId="4" applyNumberFormat="0" applyAlignment="0" applyProtection="0"/>
    <xf numFmtId="278"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195"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2" borderId="0"/>
    <xf numFmtId="0" fontId="242" fillId="18" borderId="4" applyNumberFormat="0" applyAlignment="0" applyProtection="0"/>
    <xf numFmtId="4" fontId="82" fillId="62" borderId="65" applyNumberFormat="0" applyProtection="0">
      <alignment horizontal="right" vertical="center"/>
    </xf>
    <xf numFmtId="4" fontId="173" fillId="71" borderId="40"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41" fillId="79" borderId="0" applyNumberFormat="0" applyBorder="0" applyAlignment="0" applyProtection="0"/>
    <xf numFmtId="4" fontId="82" fillId="0" borderId="6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26" fillId="0" borderId="0"/>
    <xf numFmtId="0" fontId="82" fillId="18" borderId="65" applyNumberFormat="0" applyProtection="0">
      <alignment horizontal="left" vertical="center" indent="1"/>
    </xf>
    <xf numFmtId="278" fontId="12" fillId="115" borderId="25" applyNumberFormat="0" applyProtection="0">
      <alignment horizontal="left" vertical="center" indent="1"/>
    </xf>
    <xf numFmtId="278" fontId="65" fillId="10" borderId="40" applyNumberFormat="0" applyProtection="0">
      <alignment horizontal="left" vertical="top" indent="1"/>
    </xf>
    <xf numFmtId="0" fontId="65" fillId="10" borderId="40" applyNumberFormat="0" applyProtection="0">
      <alignment horizontal="left" vertical="top" indent="1"/>
    </xf>
    <xf numFmtId="4" fontId="51" fillId="54" borderId="40" applyNumberFormat="0" applyProtection="0">
      <alignment horizontal="right" vertical="center"/>
    </xf>
    <xf numFmtId="278" fontId="61" fillId="3" borderId="37" applyProtection="0">
      <alignment horizontal="center" wrapText="1"/>
      <protection locked="0"/>
    </xf>
    <xf numFmtId="0" fontId="61" fillId="3" borderId="37" applyProtection="0">
      <alignment horizontal="center" wrapText="1"/>
      <protection locked="0"/>
    </xf>
    <xf numFmtId="0" fontId="37" fillId="0" borderId="0"/>
    <xf numFmtId="0" fontId="112" fillId="3" borderId="32" applyProtection="0">
      <alignment horizontal="centerContinuous"/>
      <protection locked="0"/>
    </xf>
    <xf numFmtId="0" fontId="112" fillId="3" borderId="32" applyProtection="0">
      <alignment horizontal="centerContinuous"/>
      <protection locked="0"/>
    </xf>
    <xf numFmtId="278" fontId="94" fillId="3" borderId="13"/>
    <xf numFmtId="278" fontId="12" fillId="66" borderId="40" applyNumberFormat="0" applyProtection="0">
      <alignment horizontal="left" vertical="top" indent="1"/>
    </xf>
    <xf numFmtId="278" fontId="168" fillId="34" borderId="4" applyNumberFormat="0" applyAlignment="0" applyProtection="0"/>
    <xf numFmtId="0" fontId="12" fillId="65" borderId="40" applyNumberFormat="0" applyProtection="0">
      <alignment horizontal="left" vertical="top" indent="1"/>
    </xf>
    <xf numFmtId="0" fontId="41" fillId="101" borderId="0" applyNumberFormat="0" applyBorder="0" applyAlignment="0" applyProtection="0"/>
    <xf numFmtId="0" fontId="41" fillId="103" borderId="0" applyNumberFormat="0" applyBorder="0" applyAlignment="0" applyProtection="0"/>
    <xf numFmtId="278" fontId="51" fillId="60" borderId="40" applyNumberFormat="0" applyProtection="0">
      <alignment horizontal="left" vertical="top" indent="1"/>
    </xf>
    <xf numFmtId="278" fontId="65" fillId="14" borderId="40" applyNumberFormat="0" applyProtection="0">
      <alignment horizontal="left" vertical="top" indent="1"/>
    </xf>
    <xf numFmtId="278" fontId="65" fillId="10" borderId="40" applyNumberFormat="0" applyProtection="0">
      <alignment horizontal="left" vertical="top" indent="1"/>
    </xf>
    <xf numFmtId="4" fontId="82" fillId="35" borderId="65" applyNumberFormat="0" applyProtection="0">
      <alignment horizontal="right" vertical="center"/>
    </xf>
    <xf numFmtId="0" fontId="116" fillId="59" borderId="40" applyNumberFormat="0" applyProtection="0">
      <alignment horizontal="left" vertical="top" indent="1"/>
    </xf>
    <xf numFmtId="0" fontId="112" fillId="3" borderId="32" applyProtection="0">
      <alignment horizontal="centerContinuous"/>
      <protection locked="0"/>
    </xf>
    <xf numFmtId="4" fontId="82" fillId="63" borderId="14"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278" fontId="51" fillId="50" borderId="40" applyNumberFormat="0" applyProtection="0">
      <alignment horizontal="left" vertical="top" indent="1"/>
    </xf>
    <xf numFmtId="0" fontId="12" fillId="115" borderId="25" applyNumberFormat="0" applyProtection="0">
      <alignment horizontal="left" vertical="center" indent="1"/>
    </xf>
    <xf numFmtId="278" fontId="12" fillId="12" borderId="16" applyNumberFormat="0" applyFont="0" applyAlignment="0" applyProtection="0"/>
    <xf numFmtId="0" fontId="148" fillId="110" borderId="25" applyNumberFormat="0" applyAlignment="0" applyProtection="0"/>
    <xf numFmtId="0" fontId="12" fillId="12"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5" fillId="2" borderId="0"/>
    <xf numFmtId="0" fontId="12" fillId="41" borderId="40" applyNumberFormat="0" applyProtection="0">
      <alignment horizontal="left" vertical="top" indent="1"/>
    </xf>
    <xf numFmtId="4" fontId="51" fillId="61" borderId="40" applyNumberFormat="0" applyProtection="0">
      <alignment horizontal="right" vertical="center"/>
    </xf>
    <xf numFmtId="4" fontId="82" fillId="0" borderId="65" applyNumberFormat="0" applyProtection="0">
      <alignment horizontal="left" vertical="center" indent="1"/>
    </xf>
    <xf numFmtId="0" fontId="12" fillId="0" borderId="0"/>
    <xf numFmtId="0" fontId="12" fillId="0" borderId="0"/>
    <xf numFmtId="0" fontId="67" fillId="0" borderId="0"/>
    <xf numFmtId="0" fontId="47" fillId="19" borderId="4" applyNumberFormat="0" applyAlignment="0" applyProtection="0"/>
    <xf numFmtId="0"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355" fillId="0" borderId="0"/>
    <xf numFmtId="4" fontId="82" fillId="63" borderId="14" applyNumberFormat="0" applyProtection="0">
      <alignment horizontal="left" vertical="center" indent="1"/>
    </xf>
    <xf numFmtId="278" fontId="61" fillId="3" borderId="37" applyProtection="0">
      <alignment horizontal="center" wrapText="1"/>
      <protection locked="0"/>
    </xf>
    <xf numFmtId="278" fontId="61" fillId="3" borderId="37" applyProtection="0">
      <alignment horizontal="center" wrapText="1"/>
      <protection locked="0"/>
    </xf>
    <xf numFmtId="278" fontId="65" fillId="14" borderId="40" applyNumberFormat="0" applyProtection="0">
      <alignment horizontal="left" vertical="top" indent="1"/>
    </xf>
    <xf numFmtId="0" fontId="65" fillId="2" borderId="0"/>
    <xf numFmtId="0" fontId="65" fillId="2" borderId="0"/>
    <xf numFmtId="0" fontId="12" fillId="115" borderId="25" applyNumberFormat="0" applyProtection="0">
      <alignment horizontal="left" vertical="center" indent="1"/>
    </xf>
    <xf numFmtId="0" fontId="61" fillId="3" borderId="37" applyProtection="0">
      <alignment horizontal="center" wrapText="1"/>
      <protection locked="0"/>
    </xf>
    <xf numFmtId="278" fontId="168" fillId="34" borderId="4" applyNumberFormat="0" applyAlignment="0" applyProtection="0"/>
    <xf numFmtId="278" fontId="12" fillId="12" borderId="16" applyNumberFormat="0" applyFont="0" applyAlignment="0" applyProtection="0"/>
    <xf numFmtId="201" fontId="92" fillId="2" borderId="4">
      <alignment horizontal="right"/>
      <protection locked="0"/>
    </xf>
    <xf numFmtId="278" fontId="168" fillId="34" borderId="4" applyNumberFormat="0" applyAlignment="0" applyProtection="0"/>
    <xf numFmtId="0" fontId="12" fillId="65" borderId="40" applyNumberFormat="0" applyProtection="0">
      <alignment horizontal="left" vertical="center" indent="1"/>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195" fontId="12" fillId="0" borderId="0"/>
    <xf numFmtId="0" fontId="65" fillId="2" borderId="0"/>
    <xf numFmtId="278" fontId="148" fillId="110" borderId="25" applyNumberFormat="0" applyAlignment="0" applyProtection="0"/>
    <xf numFmtId="278" fontId="12" fillId="12" borderId="16" applyNumberFormat="0" applyFont="0" applyAlignment="0" applyProtection="0"/>
    <xf numFmtId="278" fontId="12" fillId="12" borderId="16" applyNumberFormat="0" applyFont="0" applyAlignment="0" applyProtection="0"/>
    <xf numFmtId="0" fontId="12" fillId="0" borderId="0"/>
    <xf numFmtId="0" fontId="69" fillId="0" borderId="57" applyNumberFormat="0" applyFill="0" applyAlignment="0" applyProtection="0"/>
    <xf numFmtId="0" fontId="65" fillId="2" borderId="0"/>
    <xf numFmtId="278" fontId="262" fillId="12" borderId="40" applyNumberFormat="0" applyProtection="0">
      <alignment horizontal="left" vertical="top" indent="1"/>
    </xf>
    <xf numFmtId="278" fontId="51" fillId="50" borderId="40" applyNumberFormat="0" applyProtection="0">
      <alignment horizontal="left" vertical="top" indent="1"/>
    </xf>
    <xf numFmtId="4" fontId="262" fillId="12" borderId="40" applyNumberFormat="0" applyProtection="0">
      <alignment vertical="center"/>
    </xf>
    <xf numFmtId="278" fontId="119" fillId="16" borderId="42" applyBorder="0"/>
    <xf numFmtId="0" fontId="65" fillId="14" borderId="40" applyNumberFormat="0" applyProtection="0">
      <alignment horizontal="left" vertical="top" indent="1"/>
    </xf>
    <xf numFmtId="4" fontId="82" fillId="0" borderId="65" applyNumberFormat="0" applyProtection="0">
      <alignment horizontal="right" vertical="center"/>
    </xf>
    <xf numFmtId="278" fontId="53" fillId="18" borderId="4" applyNumberFormat="0" applyAlignment="0" applyProtection="0"/>
    <xf numFmtId="0" fontId="65" fillId="14" borderId="40" applyNumberFormat="0" applyProtection="0">
      <alignment horizontal="left" vertical="top" indent="1"/>
    </xf>
    <xf numFmtId="0" fontId="12" fillId="0" borderId="0"/>
    <xf numFmtId="0" fontId="12" fillId="0" borderId="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68" fillId="34" borderId="4" applyNumberFormat="0" applyAlignment="0" applyProtection="0"/>
    <xf numFmtId="0" fontId="259" fillId="110" borderId="65" applyNumberFormat="0" applyAlignment="0" applyProtection="0"/>
    <xf numFmtId="278" fontId="112" fillId="3" borderId="32" applyProtection="0">
      <alignment horizontal="centerContinuous"/>
      <protection locked="0"/>
    </xf>
    <xf numFmtId="0" fontId="314" fillId="19"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5" fillId="33" borderId="65" applyNumberFormat="0" applyFont="0" applyAlignment="0" applyProtection="0"/>
    <xf numFmtId="0" fontId="12" fillId="0" borderId="0"/>
    <xf numFmtId="0" fontId="67" fillId="0" borderId="0"/>
    <xf numFmtId="0" fontId="12" fillId="0" borderId="0"/>
    <xf numFmtId="0" fontId="65" fillId="10" borderId="40" applyNumberFormat="0" applyProtection="0">
      <alignment horizontal="left" vertical="top" indent="1"/>
    </xf>
    <xf numFmtId="4" fontId="173" fillId="65" borderId="40" applyNumberFormat="0" applyProtection="0">
      <alignment horizontal="right" vertical="center"/>
    </xf>
    <xf numFmtId="1" fontId="95" fillId="2" borderId="4">
      <alignment horizontal="right"/>
      <protection locked="0"/>
    </xf>
    <xf numFmtId="278" fontId="65" fillId="2" borderId="0"/>
    <xf numFmtId="278" fontId="168" fillId="34" borderId="4" applyNumberFormat="0" applyAlignment="0" applyProtection="0"/>
    <xf numFmtId="278" fontId="61" fillId="3" borderId="37" applyProtection="0">
      <alignment horizontal="center" wrapText="1"/>
      <protection locked="0"/>
    </xf>
    <xf numFmtId="4" fontId="118" fillId="59" borderId="40" applyNumberFormat="0" applyProtection="0">
      <alignment vertical="center"/>
    </xf>
    <xf numFmtId="0" fontId="65" fillId="2" borderId="0"/>
    <xf numFmtId="0" fontId="12" fillId="12" borderId="16" applyNumberFormat="0" applyFont="0" applyAlignment="0" applyProtection="0"/>
    <xf numFmtId="0" fontId="47" fillId="19" borderId="4" applyNumberFormat="0" applyAlignment="0" applyProtection="0"/>
    <xf numFmtId="4" fontId="51" fillId="50" borderId="25" applyNumberFormat="0" applyProtection="0">
      <alignment horizontal="left" vertical="center" indent="1"/>
    </xf>
    <xf numFmtId="0" fontId="65" fillId="14" borderId="40" applyNumberFormat="0" applyProtection="0">
      <alignment horizontal="left" vertical="top" indent="1"/>
    </xf>
    <xf numFmtId="0" fontId="82" fillId="18" borderId="65"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195" fontId="65" fillId="33" borderId="65" applyNumberFormat="0" applyFont="0" applyAlignment="0" applyProtection="0"/>
    <xf numFmtId="0" fontId="12" fillId="0" borderId="0"/>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195"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0" fontId="12" fillId="60" borderId="40" applyNumberFormat="0" applyProtection="0">
      <alignment horizontal="left" vertical="center" indent="1"/>
    </xf>
    <xf numFmtId="195" fontId="148" fillId="72" borderId="25" applyNumberFormat="0" applyAlignment="0" applyProtection="0"/>
    <xf numFmtId="0" fontId="69" fillId="0" borderId="57" applyNumberFormat="0" applyFill="0" applyAlignment="0" applyProtection="0"/>
    <xf numFmtId="0" fontId="36" fillId="0" borderId="0"/>
    <xf numFmtId="0" fontId="65" fillId="16" borderId="40" applyNumberFormat="0" applyProtection="0">
      <alignment horizontal="left" vertical="top" indent="1"/>
    </xf>
    <xf numFmtId="278" fontId="12" fillId="64"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5" fillId="16" borderId="40" applyNumberFormat="0" applyProtection="0">
      <alignment horizontal="left" vertical="top" indent="1"/>
    </xf>
    <xf numFmtId="4" fontId="82" fillId="17" borderId="65" applyNumberFormat="0" applyProtection="0">
      <alignment horizontal="right" vertical="center"/>
    </xf>
    <xf numFmtId="4" fontId="82" fillId="59" borderId="65" applyNumberFormat="0" applyProtection="0">
      <alignment horizontal="left" vertical="center" indent="1"/>
    </xf>
    <xf numFmtId="4" fontId="82" fillId="15" borderId="65" applyNumberFormat="0" applyProtection="0">
      <alignment horizontal="right" vertical="center"/>
    </xf>
    <xf numFmtId="4" fontId="51" fillId="10" borderId="40" applyNumberFormat="0" applyProtection="0">
      <alignment horizontal="right" vertical="center"/>
    </xf>
    <xf numFmtId="4" fontId="82" fillId="54" borderId="65" applyNumberFormat="0" applyProtection="0">
      <alignment horizontal="right" vertical="center"/>
    </xf>
    <xf numFmtId="4" fontId="82" fillId="35" borderId="65" applyNumberFormat="0" applyProtection="0">
      <alignment horizontal="right" vertical="center"/>
    </xf>
    <xf numFmtId="4" fontId="82" fillId="35" borderId="65" applyNumberFormat="0" applyProtection="0">
      <alignment horizontal="right" vertical="center"/>
    </xf>
    <xf numFmtId="4" fontId="82" fillId="17" borderId="65" applyNumberFormat="0" applyProtection="0">
      <alignment horizontal="right" vertical="center"/>
    </xf>
    <xf numFmtId="4" fontId="82" fillId="62" borderId="65" applyNumberFormat="0" applyProtection="0">
      <alignment horizontal="right" vertical="center"/>
    </xf>
    <xf numFmtId="4" fontId="82" fillId="62" borderId="65" applyNumberFormat="0" applyProtection="0">
      <alignment horizontal="right" vertical="center"/>
    </xf>
    <xf numFmtId="0" fontId="168" fillId="34" borderId="4" applyNumberFormat="0" applyAlignment="0" applyProtection="0"/>
    <xf numFmtId="0" fontId="65" fillId="16" borderId="40" applyNumberFormat="0" applyProtection="0">
      <alignment horizontal="left" vertical="top" indent="1"/>
    </xf>
    <xf numFmtId="0" fontId="112" fillId="3" borderId="32" applyProtection="0">
      <alignment horizontal="centerContinuous"/>
      <protection locked="0"/>
    </xf>
    <xf numFmtId="0" fontId="12" fillId="64" borderId="40" applyNumberFormat="0" applyProtection="0">
      <alignment horizontal="left" vertical="top" indent="1"/>
    </xf>
    <xf numFmtId="4" fontId="82" fillId="0" borderId="65" applyNumberFormat="0" applyProtection="0">
      <alignment horizontal="left" vertical="center" indent="1"/>
    </xf>
    <xf numFmtId="4" fontId="120" fillId="41" borderId="40" applyNumberFormat="0" applyProtection="0">
      <alignment horizontal="right" vertical="center"/>
    </xf>
    <xf numFmtId="4" fontId="82" fillId="10" borderId="65" applyNumberFormat="0" applyProtection="0">
      <alignment horizontal="right" vertical="center"/>
    </xf>
    <xf numFmtId="278" fontId="61" fillId="3" borderId="37" applyProtection="0">
      <alignment horizontal="center" wrapText="1"/>
      <protection locked="0"/>
    </xf>
    <xf numFmtId="0" fontId="41" fillId="102" borderId="0" applyNumberFormat="0" applyBorder="0" applyAlignment="0" applyProtection="0"/>
    <xf numFmtId="0" fontId="41" fillId="101" borderId="0" applyNumberFormat="0" applyBorder="0" applyAlignment="0" applyProtection="0"/>
    <xf numFmtId="0" fontId="41" fillId="100" borderId="0" applyNumberFormat="0" applyBorder="0" applyAlignment="0" applyProtection="0"/>
    <xf numFmtId="0" fontId="12" fillId="12" borderId="16" applyNumberFormat="0" applyFont="0" applyAlignment="0" applyProtection="0"/>
    <xf numFmtId="0" fontId="112" fillId="3" borderId="32" applyProtection="0">
      <alignment horizontal="centerContinuous"/>
      <protection locked="0"/>
    </xf>
    <xf numFmtId="0" fontId="82" fillId="41" borderId="65" applyNumberFormat="0" applyProtection="0">
      <alignment horizontal="left" vertical="center" indent="1"/>
    </xf>
    <xf numFmtId="278" fontId="12" fillId="85" borderId="25" applyNumberFormat="0" applyProtection="0">
      <alignment horizontal="left" vertical="center" indent="1"/>
    </xf>
    <xf numFmtId="278" fontId="53" fillId="18" borderId="4" applyNumberFormat="0" applyAlignment="0" applyProtection="0"/>
    <xf numFmtId="195" fontId="82" fillId="41" borderId="6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65" fillId="2" borderId="0"/>
    <xf numFmtId="0" fontId="12" fillId="12" borderId="16" applyNumberFormat="0" applyFont="0" applyAlignment="0" applyProtection="0"/>
    <xf numFmtId="0" fontId="65" fillId="2" borderId="0"/>
    <xf numFmtId="0" fontId="164" fillId="72" borderId="4" applyNumberFormat="0" applyAlignment="0" applyProtection="0"/>
    <xf numFmtId="199" fontId="91" fillId="2" borderId="4">
      <protection locked="0"/>
    </xf>
    <xf numFmtId="4" fontId="264" fillId="13" borderId="65" applyNumberFormat="0" applyProtection="0">
      <alignment horizontal="right" vertical="center"/>
    </xf>
    <xf numFmtId="0" fontId="65" fillId="2" borderId="0"/>
    <xf numFmtId="0" fontId="65" fillId="10" borderId="40" applyNumberFormat="0" applyProtection="0">
      <alignment horizontal="left" vertical="top" indent="1"/>
    </xf>
    <xf numFmtId="278" fontId="65" fillId="2" borderId="0"/>
    <xf numFmtId="0" fontId="65" fillId="2" borderId="0"/>
    <xf numFmtId="278" fontId="168" fillId="34" borderId="4" applyNumberFormat="0" applyAlignment="0" applyProtection="0"/>
    <xf numFmtId="0" fontId="61" fillId="3" borderId="37" applyProtection="0">
      <alignment horizontal="center" wrapText="1"/>
      <protection locked="0"/>
    </xf>
    <xf numFmtId="278" fontId="61" fillId="3" borderId="37" applyProtection="0">
      <alignment horizontal="center" wrapText="1"/>
      <protection locked="0"/>
    </xf>
    <xf numFmtId="4" fontId="260" fillId="59" borderId="65" applyNumberFormat="0" applyProtection="0">
      <alignment vertical="center"/>
    </xf>
    <xf numFmtId="0" fontId="112" fillId="3" borderId="32" applyProtection="0">
      <alignment horizontal="centerContinuous"/>
      <protection locked="0"/>
    </xf>
    <xf numFmtId="0" fontId="37"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12" fillId="14" borderId="40" applyNumberFormat="0" applyProtection="0">
      <alignment horizontal="left" vertical="center" indent="1"/>
    </xf>
    <xf numFmtId="0" fontId="61" fillId="3" borderId="37" applyProtection="0">
      <alignment horizontal="center" wrapText="1"/>
      <protection locked="0"/>
    </xf>
    <xf numFmtId="0" fontId="43" fillId="115" borderId="25" applyNumberFormat="0" applyProtection="0">
      <alignment horizontal="left" vertical="center" indent="1"/>
    </xf>
    <xf numFmtId="4" fontId="262" fillId="12" borderId="40" applyNumberFormat="0" applyProtection="0">
      <alignment vertical="center"/>
    </xf>
    <xf numFmtId="0" fontId="61" fillId="3" borderId="37" applyProtection="0">
      <alignment horizontal="center" wrapText="1"/>
      <protection locked="0"/>
    </xf>
    <xf numFmtId="0" fontId="112" fillId="3" borderId="32" applyProtection="0">
      <alignment horizontal="centerContinuous"/>
      <protection locked="0"/>
    </xf>
    <xf numFmtId="0" fontId="65" fillId="10" borderId="40" applyNumberFormat="0" applyProtection="0">
      <alignment horizontal="left" vertical="top" indent="1"/>
    </xf>
    <xf numFmtId="278" fontId="82" fillId="53" borderId="65" applyNumberFormat="0" applyProtection="0">
      <alignment horizontal="left" vertical="center" indent="1"/>
    </xf>
    <xf numFmtId="0" fontId="65" fillId="14" borderId="40" applyNumberFormat="0" applyProtection="0">
      <alignment horizontal="left" vertical="top" indent="1"/>
    </xf>
    <xf numFmtId="0" fontId="164" fillId="72" borderId="4" applyNumberFormat="0" applyAlignment="0" applyProtection="0"/>
    <xf numFmtId="0" fontId="262" fillId="12" borderId="40" applyNumberFormat="0" applyProtection="0">
      <alignment horizontal="left" vertical="top" indent="1"/>
    </xf>
    <xf numFmtId="278" fontId="12" fillId="60" borderId="40" applyNumberFormat="0" applyProtection="0">
      <alignment horizontal="left" vertical="top" indent="1"/>
    </xf>
    <xf numFmtId="0" fontId="65" fillId="10" borderId="40" applyNumberFormat="0" applyProtection="0">
      <alignment horizontal="left" vertical="top" indent="1"/>
    </xf>
    <xf numFmtId="4" fontId="116" fillId="120" borderId="25" applyNumberFormat="0" applyProtection="0">
      <alignment horizontal="left" vertical="center" indent="1"/>
    </xf>
    <xf numFmtId="0" fontId="28" fillId="192" borderId="14" applyNumberFormat="0" applyAlignment="0" applyProtection="0"/>
    <xf numFmtId="4" fontId="51" fillId="12" borderId="40" applyNumberFormat="0" applyProtection="0">
      <alignment vertical="center"/>
    </xf>
    <xf numFmtId="0" fontId="12" fillId="3" borderId="25" applyNumberFormat="0" applyProtection="0">
      <alignment horizontal="left" vertical="center" indent="1"/>
    </xf>
    <xf numFmtId="0" fontId="65" fillId="14" borderId="40" applyNumberFormat="0" applyProtection="0">
      <alignment horizontal="left" vertical="top" indent="1"/>
    </xf>
    <xf numFmtId="4" fontId="51" fillId="11" borderId="40" applyNumberFormat="0" applyProtection="0">
      <alignment horizontal="right" vertical="center"/>
    </xf>
    <xf numFmtId="0" fontId="61" fillId="3" borderId="37" applyProtection="0">
      <alignment horizontal="center" wrapText="1"/>
      <protection locked="0"/>
    </xf>
    <xf numFmtId="278" fontId="168" fillId="34" borderId="4" applyNumberFormat="0" applyAlignment="0" applyProtection="0"/>
    <xf numFmtId="0" fontId="61" fillId="3" borderId="37" applyProtection="0">
      <alignment horizontal="center" wrapText="1"/>
      <protection locked="0"/>
    </xf>
    <xf numFmtId="0" fontId="65" fillId="2" borderId="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0" fontId="12" fillId="0" borderId="0"/>
    <xf numFmtId="278" fontId="65" fillId="2" borderId="0"/>
    <xf numFmtId="0" fontId="12" fillId="115" borderId="25" applyNumberFormat="0" applyProtection="0">
      <alignment horizontal="left" vertical="center" indent="1"/>
    </xf>
    <xf numFmtId="0" fontId="65" fillId="16" borderId="40" applyNumberFormat="0" applyProtection="0">
      <alignment horizontal="left" vertical="top" indent="1"/>
    </xf>
    <xf numFmtId="0" fontId="12" fillId="0" borderId="0"/>
    <xf numFmtId="0" fontId="12" fillId="0" borderId="0"/>
    <xf numFmtId="278"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5" fillId="41" borderId="40" applyNumberFormat="0" applyProtection="0">
      <alignment horizontal="left" vertical="top" indent="1"/>
    </xf>
    <xf numFmtId="4" fontId="82" fillId="62" borderId="65" applyNumberFormat="0" applyProtection="0">
      <alignment horizontal="right" vertical="center"/>
    </xf>
    <xf numFmtId="195" fontId="61" fillId="3" borderId="37" applyProtection="0">
      <alignment horizontal="center" wrapText="1"/>
      <protection locked="0"/>
    </xf>
    <xf numFmtId="0" fontId="61" fillId="3" borderId="37" applyProtection="0">
      <alignment horizontal="center" wrapText="1"/>
      <protection locked="0"/>
    </xf>
    <xf numFmtId="278" fontId="26" fillId="0" borderId="0"/>
    <xf numFmtId="0" fontId="12" fillId="64" borderId="40" applyNumberFormat="0" applyProtection="0">
      <alignment horizontal="left" vertical="top" indent="1"/>
    </xf>
    <xf numFmtId="195" fontId="12" fillId="33" borderId="16" applyNumberFormat="0" applyFont="0" applyAlignment="0" applyProtection="0"/>
    <xf numFmtId="0" fontId="65" fillId="2" borderId="0"/>
    <xf numFmtId="278" fontId="168" fillId="34" borderId="4" applyNumberFormat="0" applyAlignment="0" applyProtection="0"/>
    <xf numFmtId="278" fontId="61" fillId="3" borderId="37" applyProtection="0">
      <alignment horizontal="center" wrapText="1"/>
      <protection locked="0"/>
    </xf>
    <xf numFmtId="4" fontId="173" fillId="91" borderId="40"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262" fillId="10" borderId="40" applyNumberFormat="0" applyProtection="0">
      <alignment horizontal="left" vertical="top" indent="1"/>
    </xf>
    <xf numFmtId="278" fontId="12" fillId="10" borderId="40" applyNumberFormat="0" applyProtection="0">
      <alignment horizontal="left" vertical="center" indent="1"/>
    </xf>
    <xf numFmtId="278" fontId="12" fillId="60" borderId="40" applyNumberFormat="0" applyProtection="0">
      <alignment horizontal="left" vertical="center" indent="1"/>
    </xf>
    <xf numFmtId="278" fontId="70" fillId="3" borderId="13">
      <alignment horizontal="center" vertical="center"/>
    </xf>
    <xf numFmtId="195" fontId="70" fillId="3" borderId="13">
      <alignment horizontal="center" vertical="center"/>
    </xf>
    <xf numFmtId="278" fontId="70" fillId="3" borderId="13">
      <alignment horizontal="center" vertical="center"/>
    </xf>
    <xf numFmtId="0" fontId="12" fillId="0" borderId="0"/>
    <xf numFmtId="0" fontId="12" fillId="12" borderId="16" applyNumberFormat="0" applyFont="0" applyAlignment="0" applyProtection="0"/>
    <xf numFmtId="4" fontId="82" fillId="0" borderId="65" applyNumberFormat="0" applyProtection="0">
      <alignment horizontal="right" vertical="center"/>
    </xf>
    <xf numFmtId="0" fontId="65" fillId="41" borderId="40" applyNumberFormat="0" applyProtection="0">
      <alignment horizontal="left" vertical="top" indent="1"/>
    </xf>
    <xf numFmtId="0" fontId="82" fillId="53"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14" fontId="13" fillId="49" borderId="59">
      <alignment horizontal="center" vertical="center" wrapText="1"/>
    </xf>
    <xf numFmtId="278" fontId="26" fillId="0" borderId="0"/>
    <xf numFmtId="0" fontId="97" fillId="18" borderId="25"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2" fillId="10" borderId="40" applyNumberFormat="0" applyProtection="0">
      <alignment horizontal="left" vertical="top" indent="1"/>
    </xf>
    <xf numFmtId="0" fontId="112" fillId="3" borderId="32" applyProtection="0">
      <alignment horizontal="centerContinuous"/>
      <protection locked="0"/>
    </xf>
    <xf numFmtId="195" fontId="104" fillId="3" borderId="32"/>
    <xf numFmtId="278" fontId="94" fillId="3" borderId="30"/>
    <xf numFmtId="195" fontId="94" fillId="3" borderId="30"/>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195" fontId="148" fillId="72" borderId="25" applyNumberFormat="0" applyAlignment="0" applyProtection="0"/>
    <xf numFmtId="0" fontId="41" fillId="103" borderId="0" applyNumberFormat="0" applyBorder="0" applyAlignment="0" applyProtection="0"/>
    <xf numFmtId="0" fontId="41" fillId="101" borderId="0" applyNumberFormat="0" applyBorder="0" applyAlignment="0" applyProtection="0"/>
    <xf numFmtId="0" fontId="259" fillId="110" borderId="65" applyNumberFormat="0" applyAlignment="0" applyProtection="0"/>
    <xf numFmtId="4" fontId="82" fillId="56" borderId="65" applyNumberFormat="0" applyProtection="0">
      <alignment vertical="center"/>
    </xf>
    <xf numFmtId="4" fontId="264" fillId="13" borderId="65" applyNumberFormat="0" applyProtection="0">
      <alignment horizontal="right" vertical="center"/>
    </xf>
    <xf numFmtId="189" fontId="52" fillId="38" borderId="8">
      <alignment horizontal="right"/>
    </xf>
    <xf numFmtId="278" fontId="82" fillId="14" borderId="65" applyNumberFormat="0" applyProtection="0">
      <alignment horizontal="left" vertical="center" indent="1"/>
    </xf>
    <xf numFmtId="0" fontId="168" fillId="34" borderId="65" applyNumberFormat="0" applyAlignment="0" applyProtection="0"/>
    <xf numFmtId="0" fontId="168" fillId="34" borderId="4" applyNumberFormat="0" applyAlignment="0" applyProtection="0"/>
    <xf numFmtId="0" fontId="12" fillId="0" borderId="0"/>
    <xf numFmtId="0" fontId="112" fillId="3" borderId="32" applyProtection="0">
      <alignment horizontal="centerContinuous"/>
      <protection locked="0"/>
    </xf>
    <xf numFmtId="0" fontId="168" fillId="34" borderId="4" applyNumberFormat="0" applyAlignment="0" applyProtection="0"/>
    <xf numFmtId="0" fontId="112" fillId="3" borderId="32" applyProtection="0">
      <alignment horizontal="centerContinuous"/>
      <protection locked="0"/>
    </xf>
    <xf numFmtId="4" fontId="82" fillId="17" borderId="65" applyNumberFormat="0" applyProtection="0">
      <alignment horizontal="right" vertical="center"/>
    </xf>
    <xf numFmtId="4" fontId="82" fillId="10" borderId="65" applyNumberFormat="0" applyProtection="0">
      <alignment horizontal="right" vertical="center"/>
    </xf>
    <xf numFmtId="0" fontId="82" fillId="41" borderId="65" applyNumberFormat="0" applyProtection="0">
      <alignment horizontal="left" vertical="center" indent="1"/>
    </xf>
    <xf numFmtId="4" fontId="82" fillId="32" borderId="65" applyNumberFormat="0" applyProtection="0">
      <alignment horizontal="left" vertical="center" indent="1"/>
    </xf>
    <xf numFmtId="0" fontId="53" fillId="18" borderId="4" applyNumberFormat="0" applyAlignment="0" applyProtection="0"/>
    <xf numFmtId="0" fontId="112" fillId="3" borderId="32" applyProtection="0">
      <alignment horizontal="centerContinuous"/>
      <protection locked="0"/>
    </xf>
    <xf numFmtId="278" fontId="12" fillId="65" borderId="40" applyNumberFormat="0" applyProtection="0">
      <alignment horizontal="left" vertical="center" indent="1"/>
    </xf>
    <xf numFmtId="0" fontId="65" fillId="10" borderId="40" applyNumberFormat="0" applyProtection="0">
      <alignment horizontal="left" vertical="top" indent="1"/>
    </xf>
    <xf numFmtId="0" fontId="168" fillId="34" borderId="4" applyNumberFormat="0" applyAlignment="0" applyProtection="0"/>
    <xf numFmtId="0" fontId="97" fillId="18" borderId="2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14" borderId="40" applyNumberFormat="0" applyProtection="0">
      <alignment horizontal="left" vertical="center" indent="1"/>
    </xf>
    <xf numFmtId="278" fontId="168" fillId="34" borderId="4" applyNumberFormat="0" applyAlignment="0" applyProtection="0"/>
    <xf numFmtId="278" fontId="12" fillId="14" borderId="40" applyNumberFormat="0" applyProtection="0">
      <alignment horizontal="left" vertical="center" indent="1"/>
    </xf>
    <xf numFmtId="0" fontId="65" fillId="41" borderId="40" applyNumberFormat="0" applyProtection="0">
      <alignment horizontal="left" vertical="top" indent="1"/>
    </xf>
    <xf numFmtId="0" fontId="61" fillId="3" borderId="37" applyProtection="0">
      <alignment horizontal="center" wrapText="1"/>
      <protection locked="0"/>
    </xf>
    <xf numFmtId="0" fontId="61" fillId="3" borderId="37" applyProtection="0">
      <alignment horizontal="center" wrapText="1"/>
      <protection locked="0"/>
    </xf>
    <xf numFmtId="0" fontId="36" fillId="0" borderId="0"/>
    <xf numFmtId="0" fontId="37" fillId="12" borderId="16" applyNumberFormat="0" applyFont="0" applyAlignment="0" applyProtection="0"/>
    <xf numFmtId="195" fontId="61" fillId="3" borderId="37" applyProtection="0">
      <alignment horizontal="center" wrapText="1"/>
      <protection locked="0"/>
    </xf>
    <xf numFmtId="4" fontId="82" fillId="0" borderId="65" applyNumberFormat="0" applyProtection="0">
      <alignment horizontal="left" vertical="center" indent="1"/>
    </xf>
    <xf numFmtId="0" fontId="112" fillId="3" borderId="32" applyProtection="0">
      <alignment horizontal="centerContinuous"/>
      <protection locked="0"/>
    </xf>
    <xf numFmtId="278" fontId="70" fillId="3" borderId="13">
      <alignment horizontal="center" vertical="center"/>
    </xf>
    <xf numFmtId="278" fontId="65" fillId="10" borderId="40" applyNumberFormat="0" applyProtection="0">
      <alignment horizontal="left" vertical="top" indent="1"/>
    </xf>
    <xf numFmtId="278" fontId="82" fillId="14" borderId="65" applyNumberFormat="0" applyProtection="0">
      <alignment horizontal="left" vertical="center" indent="1"/>
    </xf>
    <xf numFmtId="278" fontId="82" fillId="18"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278" fontId="65" fillId="10" borderId="40" applyNumberFormat="0" applyProtection="0">
      <alignment horizontal="left" vertical="top" indent="1"/>
    </xf>
    <xf numFmtId="0" fontId="12" fillId="0" borderId="0"/>
    <xf numFmtId="0" fontId="61" fillId="3" borderId="37" applyProtection="0">
      <alignment horizontal="center" wrapText="1"/>
      <protection locked="0"/>
    </xf>
    <xf numFmtId="4" fontId="82" fillId="15" borderId="65" applyNumberFormat="0" applyProtection="0">
      <alignment horizontal="right" vertical="center"/>
    </xf>
    <xf numFmtId="278" fontId="61" fillId="3" borderId="37" applyProtection="0">
      <alignment horizontal="center" wrapText="1"/>
      <protection locked="0"/>
    </xf>
    <xf numFmtId="0" fontId="82" fillId="18" borderId="65" applyNumberFormat="0" applyProtection="0">
      <alignment horizontal="left" vertical="center" indent="1"/>
    </xf>
    <xf numFmtId="278" fontId="82" fillId="18" borderId="65" applyNumberFormat="0" applyProtection="0">
      <alignment horizontal="left" vertical="center" indent="1"/>
    </xf>
    <xf numFmtId="278" fontId="142" fillId="3" borderId="7">
      <alignment horizontal="center"/>
    </xf>
    <xf numFmtId="0" fontId="65" fillId="33" borderId="65" applyNumberFormat="0" applyFont="0" applyAlignment="0" applyProtection="0"/>
    <xf numFmtId="0" fontId="12" fillId="0" borderId="0"/>
    <xf numFmtId="278" fontId="61" fillId="3" borderId="37" applyProtection="0">
      <alignment horizontal="center" wrapText="1"/>
      <protection locked="0"/>
    </xf>
    <xf numFmtId="278" fontId="65" fillId="2" borderId="0"/>
    <xf numFmtId="278" fontId="12" fillId="14" borderId="40" applyNumberFormat="0" applyProtection="0">
      <alignment horizontal="left" vertical="center" indent="1"/>
    </xf>
    <xf numFmtId="0" fontId="37" fillId="0" borderId="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4" fontId="82" fillId="0" borderId="65" applyNumberFormat="0" applyProtection="0">
      <alignment horizontal="right" vertical="center"/>
    </xf>
    <xf numFmtId="4" fontId="82" fillId="0" borderId="65" applyNumberFormat="0" applyProtection="0">
      <alignment horizontal="right" vertical="center"/>
    </xf>
    <xf numFmtId="0" fontId="168" fillId="34" borderId="4" applyNumberFormat="0" applyAlignment="0" applyProtection="0"/>
    <xf numFmtId="278" fontId="12" fillId="41" borderId="40" applyNumberFormat="0" applyProtection="0">
      <alignment horizontal="left" vertical="center" indent="1"/>
    </xf>
    <xf numFmtId="0" fontId="12" fillId="41" borderId="40" applyNumberFormat="0" applyProtection="0">
      <alignment horizontal="left" vertical="center" indent="1"/>
    </xf>
    <xf numFmtId="0" fontId="112" fillId="3" borderId="32" applyProtection="0">
      <alignment horizontal="centerContinuous"/>
      <protection locked="0"/>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16" borderId="40" applyNumberFormat="0" applyProtection="0">
      <alignment horizontal="left" vertical="center" indent="1"/>
    </xf>
    <xf numFmtId="1" fontId="94" fillId="2" borderId="4">
      <alignment horizontal="left"/>
      <protection locked="0"/>
    </xf>
    <xf numFmtId="0" fontId="168" fillId="34" borderId="4" applyNumberFormat="0" applyAlignment="0" applyProtection="0"/>
    <xf numFmtId="0" fontId="53" fillId="18" borderId="4" applyNumberFormat="0" applyAlignment="0" applyProtection="0"/>
    <xf numFmtId="4" fontId="82" fillId="61" borderId="65" applyNumberFormat="0" applyProtection="0">
      <alignment horizontal="right" vertical="center"/>
    </xf>
    <xf numFmtId="4" fontId="173" fillId="66" borderId="40" applyNumberFormat="0" applyProtection="0">
      <alignment vertical="center"/>
    </xf>
    <xf numFmtId="0" fontId="12" fillId="12" borderId="16" applyNumberFormat="0" applyFont="0" applyAlignment="0" applyProtection="0"/>
    <xf numFmtId="0" fontId="112" fillId="3" borderId="32" applyProtection="0">
      <alignment horizontal="centerContinuous"/>
      <protection locked="0"/>
    </xf>
    <xf numFmtId="278" fontId="12" fillId="12" borderId="16" applyNumberFormat="0" applyFont="0" applyAlignment="0" applyProtection="0"/>
    <xf numFmtId="195" fontId="47" fillId="19" borderId="4" applyNumberFormat="0" applyAlignment="0" applyProtection="0"/>
    <xf numFmtId="0" fontId="216" fillId="0" borderId="14"/>
    <xf numFmtId="0" fontId="168" fillId="34" borderId="4" applyNumberFormat="0" applyAlignment="0" applyProtection="0"/>
    <xf numFmtId="195" fontId="112" fillId="3" borderId="32" applyProtection="0">
      <alignment horizontal="centerContinuous"/>
      <protection locked="0"/>
    </xf>
    <xf numFmtId="0" fontId="41" fillId="77" borderId="0" applyNumberFormat="0" applyBorder="0" applyAlignment="0" applyProtection="0"/>
    <xf numFmtId="0" fontId="61" fillId="3" borderId="37" applyProtection="0">
      <alignment horizontal="center" wrapText="1"/>
      <protection locked="0"/>
    </xf>
    <xf numFmtId="0" fontId="67" fillId="0" borderId="0"/>
    <xf numFmtId="0" fontId="65" fillId="41" borderId="40" applyNumberFormat="0" applyProtection="0">
      <alignment horizontal="left" vertical="top" indent="1"/>
    </xf>
    <xf numFmtId="4" fontId="122" fillId="41" borderId="40" applyNumberFormat="0" applyProtection="0">
      <alignment horizontal="right" vertical="center"/>
    </xf>
    <xf numFmtId="0" fontId="148" fillId="72" borderId="25" applyNumberFormat="0" applyAlignment="0" applyProtection="0"/>
    <xf numFmtId="278" fontId="12" fillId="33" borderId="16" applyNumberFormat="0" applyFont="0" applyAlignment="0" applyProtection="0"/>
    <xf numFmtId="0" fontId="65" fillId="2" borderId="0"/>
    <xf numFmtId="0" fontId="12" fillId="65" borderId="40" applyNumberFormat="0" applyProtection="0">
      <alignment horizontal="left" vertical="center" indent="1"/>
    </xf>
    <xf numFmtId="278" fontId="355" fillId="0" borderId="0"/>
    <xf numFmtId="0" fontId="187" fillId="12" borderId="16" applyNumberFormat="0" applyFont="0" applyAlignment="0" applyProtection="0"/>
    <xf numFmtId="0" fontId="65" fillId="2" borderId="0"/>
    <xf numFmtId="0" fontId="65" fillId="41" borderId="40" applyNumberFormat="0" applyProtection="0">
      <alignment horizontal="left" vertical="top" indent="1"/>
    </xf>
    <xf numFmtId="0" fontId="67" fillId="0" borderId="0"/>
    <xf numFmtId="278" fontId="65" fillId="16" borderId="40" applyNumberFormat="0" applyProtection="0">
      <alignment horizontal="left" vertical="top" indent="1"/>
    </xf>
    <xf numFmtId="0" fontId="12" fillId="0" borderId="0"/>
    <xf numFmtId="0" fontId="112" fillId="3" borderId="32" applyProtection="0">
      <alignment horizontal="centerContinuous"/>
      <protection locked="0"/>
    </xf>
    <xf numFmtId="0" fontId="112" fillId="3" borderId="32" applyProtection="0">
      <alignment horizontal="centerContinuous"/>
      <protection locked="0"/>
    </xf>
    <xf numFmtId="278" fontId="164" fillId="72" borderId="4" applyNumberFormat="0" applyAlignment="0" applyProtection="0"/>
    <xf numFmtId="0" fontId="12" fillId="0" borderId="0"/>
    <xf numFmtId="4" fontId="82" fillId="32" borderId="65" applyNumberFormat="0" applyProtection="0">
      <alignment horizontal="left" vertical="center" indent="1"/>
    </xf>
    <xf numFmtId="0" fontId="12" fillId="0" borderId="0"/>
    <xf numFmtId="0" fontId="61" fillId="3" borderId="37" applyProtection="0">
      <alignment horizontal="center" wrapText="1"/>
      <protection locked="0"/>
    </xf>
    <xf numFmtId="278" fontId="65" fillId="10" borderId="40" applyNumberFormat="0" applyProtection="0">
      <alignment horizontal="left" vertical="top" indent="1"/>
    </xf>
    <xf numFmtId="4" fontId="82" fillId="61" borderId="65" applyNumberFormat="0" applyProtection="0">
      <alignment horizontal="right" vertical="center"/>
    </xf>
    <xf numFmtId="278"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4" fontId="173" fillId="65" borderId="40" applyNumberFormat="0" applyProtection="0">
      <alignment horizontal="right" vertical="center"/>
    </xf>
    <xf numFmtId="4" fontId="51" fillId="59" borderId="25" applyNumberFormat="0" applyProtection="0">
      <alignment horizontal="left" vertical="center" indent="1"/>
    </xf>
    <xf numFmtId="0" fontId="112" fillId="3" borderId="32" applyProtection="0">
      <alignment horizontal="centerContinuous"/>
      <protection locked="0"/>
    </xf>
    <xf numFmtId="4" fontId="82" fillId="0" borderId="65" applyNumberFormat="0" applyProtection="0">
      <alignment horizontal="left" vertical="center" indent="1"/>
    </xf>
    <xf numFmtId="0" fontId="168" fillId="34" borderId="65" applyNumberFormat="0" applyAlignment="0" applyProtection="0"/>
    <xf numFmtId="0" fontId="112" fillId="3" borderId="32" applyProtection="0">
      <alignment horizontal="centerContinuous"/>
      <protection locked="0"/>
    </xf>
    <xf numFmtId="0" fontId="12" fillId="16" borderId="40" applyNumberFormat="0" applyProtection="0">
      <alignment horizontal="left" vertical="center" indent="1"/>
    </xf>
    <xf numFmtId="278" fontId="12" fillId="41" borderId="40" applyNumberFormat="0" applyProtection="0">
      <alignment horizontal="left" vertical="top" indent="1"/>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64" fillId="122" borderId="4" applyNumberFormat="0" applyAlignment="0" applyProtection="0"/>
    <xf numFmtId="0" fontId="65" fillId="2" borderId="0"/>
    <xf numFmtId="0" fontId="112" fillId="3" borderId="32" applyProtection="0">
      <alignment horizontal="centerContinuous"/>
      <protection locked="0"/>
    </xf>
    <xf numFmtId="0" fontId="65" fillId="16" borderId="40" applyNumberFormat="0" applyProtection="0">
      <alignment horizontal="left" vertical="top" indent="1"/>
    </xf>
    <xf numFmtId="0" fontId="82" fillId="18" borderId="65" applyNumberFormat="0" applyProtection="0">
      <alignment horizontal="left" vertical="center" indent="1"/>
    </xf>
    <xf numFmtId="0" fontId="12" fillId="64" borderId="40" applyNumberFormat="0" applyProtection="0">
      <alignment horizontal="left" vertical="center" indent="1"/>
    </xf>
    <xf numFmtId="278" fontId="65" fillId="41" borderId="40" applyNumberFormat="0" applyProtection="0">
      <alignment horizontal="left" vertical="top" indent="1"/>
    </xf>
    <xf numFmtId="4" fontId="173" fillId="117" borderId="40" applyNumberFormat="0" applyProtection="0">
      <alignment horizontal="right" vertical="center"/>
    </xf>
    <xf numFmtId="278" fontId="70" fillId="3" borderId="13">
      <alignment horizontal="center" vertical="center"/>
    </xf>
    <xf numFmtId="4" fontId="173" fillId="66" borderId="40" applyNumberFormat="0" applyProtection="0">
      <alignment vertical="center"/>
    </xf>
    <xf numFmtId="4" fontId="262" fillId="12" borderId="40" applyNumberFormat="0" applyProtection="0">
      <alignment vertical="center"/>
    </xf>
    <xf numFmtId="278" fontId="12" fillId="14" borderId="40" applyNumberFormat="0" applyProtection="0">
      <alignment horizontal="left" vertical="top" indent="1"/>
    </xf>
    <xf numFmtId="278" fontId="12" fillId="65" borderId="40" applyNumberFormat="0" applyProtection="0">
      <alignment horizontal="left" vertical="top" indent="1"/>
    </xf>
    <xf numFmtId="278" fontId="65" fillId="10" borderId="40" applyNumberFormat="0" applyProtection="0">
      <alignment horizontal="left" vertical="top" indent="1"/>
    </xf>
    <xf numFmtId="0" fontId="61" fillId="3" borderId="37" applyProtection="0">
      <alignment horizontal="center" wrapText="1"/>
      <protection locked="0"/>
    </xf>
    <xf numFmtId="0" fontId="51" fillId="60" borderId="40" applyNumberFormat="0" applyProtection="0">
      <alignment horizontal="left" vertical="top" indent="1"/>
    </xf>
    <xf numFmtId="0" fontId="61" fillId="3" borderId="37" applyProtection="0">
      <alignment horizontal="center" wrapText="1"/>
      <protection locked="0"/>
    </xf>
    <xf numFmtId="0" fontId="61" fillId="3" borderId="37" applyProtection="0">
      <alignment horizontal="center" wrapText="1"/>
      <protection locked="0"/>
    </xf>
    <xf numFmtId="278" fontId="65" fillId="10" borderId="40" applyNumberFormat="0" applyProtection="0">
      <alignment horizontal="left" vertical="top" indent="1"/>
    </xf>
    <xf numFmtId="4" fontId="173" fillId="116" borderId="40" applyNumberFormat="0" applyProtection="0">
      <alignment horizontal="right" vertical="center"/>
    </xf>
    <xf numFmtId="0" fontId="12" fillId="12" borderId="16" applyNumberFormat="0" applyFont="0" applyAlignment="0" applyProtection="0"/>
    <xf numFmtId="0" fontId="12" fillId="0" borderId="0"/>
    <xf numFmtId="278" fontId="12" fillId="12" borderId="16" applyNumberFormat="0" applyFont="0" applyAlignment="0" applyProtection="0"/>
    <xf numFmtId="278"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47" fillId="18" borderId="4" applyNumberFormat="0" applyAlignment="0" applyProtection="0"/>
    <xf numFmtId="278" fontId="65" fillId="16" borderId="40" applyNumberFormat="0" applyProtection="0">
      <alignment horizontal="left" vertical="top" indent="1"/>
    </xf>
    <xf numFmtId="0" fontId="112" fillId="3" borderId="32" applyProtection="0">
      <alignment horizontal="centerContinuous"/>
      <protection locked="0"/>
    </xf>
    <xf numFmtId="0" fontId="119" fillId="16" borderId="42" applyBorder="0"/>
    <xf numFmtId="0" fontId="61" fillId="3" borderId="37" applyProtection="0">
      <alignment horizontal="center" wrapText="1"/>
      <protection locked="0"/>
    </xf>
    <xf numFmtId="0" fontId="71" fillId="37" borderId="13">
      <alignment horizontal="center"/>
    </xf>
    <xf numFmtId="278" fontId="69" fillId="0" borderId="57" applyNumberFormat="0" applyFill="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4" fontId="82" fillId="27" borderId="14" applyNumberFormat="0" applyProtection="0">
      <alignment horizontal="right" vertical="center"/>
    </xf>
    <xf numFmtId="278" fontId="116" fillId="59" borderId="40" applyNumberFormat="0" applyProtection="0">
      <alignment horizontal="left" vertical="top" indent="1"/>
    </xf>
    <xf numFmtId="0" fontId="112" fillId="3" borderId="32" applyProtection="0">
      <alignment horizontal="centerContinuous"/>
      <protection locked="0"/>
    </xf>
    <xf numFmtId="4" fontId="51" fillId="10" borderId="40" applyNumberFormat="0" applyProtection="0">
      <alignment horizontal="right" vertical="center"/>
    </xf>
    <xf numFmtId="278" fontId="65" fillId="2" borderId="0"/>
    <xf numFmtId="0" fontId="94" fillId="3" borderId="31"/>
    <xf numFmtId="0" fontId="12" fillId="12" borderId="16" applyNumberFormat="0" applyFont="0" applyAlignment="0" applyProtection="0"/>
    <xf numFmtId="0" fontId="112" fillId="3" borderId="32" applyProtection="0">
      <alignment horizontal="centerContinuous"/>
      <protection locked="0"/>
    </xf>
    <xf numFmtId="4" fontId="260" fillId="59" borderId="65" applyNumberFormat="0" applyProtection="0">
      <alignment vertical="center"/>
    </xf>
    <xf numFmtId="278" fontId="168" fillId="34" borderId="4" applyNumberFormat="0" applyAlignment="0" applyProtection="0"/>
    <xf numFmtId="195" fontId="61" fillId="3" borderId="13">
      <alignment horizontal="center" vertical="center"/>
    </xf>
    <xf numFmtId="0" fontId="61" fillId="3" borderId="37" applyProtection="0">
      <alignment horizontal="center" wrapText="1"/>
      <protection locked="0"/>
    </xf>
    <xf numFmtId="278" fontId="112" fillId="3" borderId="32" applyProtection="0">
      <alignment horizontal="centerContinuous"/>
      <protection locked="0"/>
    </xf>
    <xf numFmtId="0" fontId="97" fillId="18" borderId="25" applyNumberFormat="0" applyAlignment="0" applyProtection="0"/>
    <xf numFmtId="4" fontId="51" fillId="17" borderId="40" applyNumberFormat="0" applyProtection="0">
      <alignment horizontal="right" vertical="center"/>
    </xf>
    <xf numFmtId="278" fontId="12" fillId="12" borderId="16" applyNumberFormat="0" applyFont="0" applyAlignment="0" applyProtection="0"/>
    <xf numFmtId="0" fontId="112" fillId="3" borderId="32" applyProtection="0">
      <alignment horizontal="centerContinuous"/>
      <protection locked="0"/>
    </xf>
    <xf numFmtId="0" fontId="168" fillId="34" borderId="4" applyNumberFormat="0" applyAlignment="0" applyProtection="0"/>
    <xf numFmtId="0" fontId="61" fillId="3" borderId="37" applyProtection="0">
      <alignment horizontal="center" wrapText="1"/>
      <protection locked="0"/>
    </xf>
    <xf numFmtId="4" fontId="82" fillId="41" borderId="14" applyNumberFormat="0" applyProtection="0">
      <alignment horizontal="left" vertical="center" indent="1"/>
    </xf>
    <xf numFmtId="0" fontId="112" fillId="3" borderId="32" applyProtection="0">
      <alignment horizontal="centerContinuous"/>
      <protection locked="0"/>
    </xf>
    <xf numFmtId="0" fontId="37" fillId="0" borderId="0"/>
    <xf numFmtId="0" fontId="12" fillId="0" borderId="0"/>
    <xf numFmtId="278" fontId="112" fillId="3" borderId="32" applyProtection="0">
      <alignment horizontal="centerContinuous"/>
      <protection locked="0"/>
    </xf>
    <xf numFmtId="278" fontId="65" fillId="33" borderId="65" applyNumberFormat="0" applyFont="0" applyAlignment="0" applyProtection="0"/>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5" fillId="10" borderId="40" applyNumberFormat="0" applyProtection="0">
      <alignment horizontal="left" vertical="top" indent="1"/>
    </xf>
    <xf numFmtId="0" fontId="65" fillId="2" borderId="0"/>
    <xf numFmtId="0" fontId="82" fillId="14" borderId="65" applyNumberFormat="0" applyProtection="0">
      <alignment horizontal="left" vertical="center" indent="1"/>
    </xf>
    <xf numFmtId="0" fontId="65" fillId="16" borderId="40" applyNumberFormat="0" applyProtection="0">
      <alignment horizontal="left" vertical="top" indent="1"/>
    </xf>
    <xf numFmtId="0" fontId="61" fillId="3" borderId="37" applyProtection="0">
      <alignment horizontal="center" wrapText="1"/>
      <protection locked="0"/>
    </xf>
    <xf numFmtId="14" fontId="13" fillId="49" borderId="59">
      <alignment horizontal="center" vertical="center" wrapText="1"/>
    </xf>
    <xf numFmtId="0" fontId="47" fillId="19" borderId="4" applyNumberFormat="0" applyAlignment="0" applyProtection="0"/>
    <xf numFmtId="0" fontId="26" fillId="0" borderId="0"/>
    <xf numFmtId="278" fontId="262" fillId="12" borderId="40" applyNumberFormat="0" applyProtection="0">
      <alignment horizontal="left" vertical="top" indent="1"/>
    </xf>
    <xf numFmtId="4" fontId="82" fillId="59" borderId="65" applyNumberFormat="0" applyProtection="0">
      <alignment horizontal="left" vertical="center" indent="1"/>
    </xf>
    <xf numFmtId="278" fontId="65" fillId="16" borderId="40" applyNumberFormat="0" applyProtection="0">
      <alignment horizontal="left" vertical="top" indent="1"/>
    </xf>
    <xf numFmtId="0" fontId="112" fillId="3" borderId="32" applyProtection="0">
      <alignment horizontal="centerContinuous"/>
      <protection locked="0"/>
    </xf>
    <xf numFmtId="224" fontId="209" fillId="0" borderId="0">
      <protection locked="0"/>
    </xf>
    <xf numFmtId="0" fontId="65" fillId="10" borderId="40" applyNumberFormat="0" applyProtection="0">
      <alignment horizontal="left" vertical="top" indent="1"/>
    </xf>
    <xf numFmtId="0" fontId="41" fillId="102" borderId="0" applyNumberFormat="0" applyBorder="0" applyAlignment="0" applyProtection="0"/>
    <xf numFmtId="0" fontId="41" fillId="103" borderId="0" applyNumberFormat="0" applyBorder="0" applyAlignment="0" applyProtection="0"/>
    <xf numFmtId="0" fontId="12" fillId="0" borderId="0"/>
    <xf numFmtId="0"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1" fontId="50" fillId="3" borderId="7"/>
    <xf numFmtId="278" fontId="61" fillId="3" borderId="37" applyProtection="0">
      <alignment horizontal="center" wrapText="1"/>
      <protection locked="0"/>
    </xf>
    <xf numFmtId="195" fontId="65" fillId="41" borderId="40" applyNumberFormat="0" applyProtection="0">
      <alignment horizontal="left" vertical="top" indent="1"/>
    </xf>
    <xf numFmtId="278" fontId="12" fillId="12" borderId="16" applyNumberFormat="0" applyFont="0" applyAlignment="0" applyProtection="0"/>
    <xf numFmtId="278" fontId="12" fillId="41" borderId="40" applyNumberFormat="0" applyProtection="0">
      <alignment horizontal="left" vertical="top" indent="1"/>
    </xf>
    <xf numFmtId="4" fontId="43" fillId="16" borderId="14" applyNumberFormat="0" applyProtection="0">
      <alignment horizontal="left" vertical="center" indent="1"/>
    </xf>
    <xf numFmtId="4" fontId="28" fillId="59" borderId="40" applyNumberFormat="0" applyProtection="0">
      <alignment horizontal="left" vertical="center" indent="1"/>
    </xf>
    <xf numFmtId="0" fontId="12" fillId="115" borderId="25" applyNumberFormat="0" applyProtection="0">
      <alignment horizontal="left" vertical="center" indent="1"/>
    </xf>
    <xf numFmtId="1" fontId="95" fillId="2" borderId="4">
      <alignment horizontal="right"/>
      <protection locked="0"/>
    </xf>
    <xf numFmtId="278" fontId="259" fillId="110" borderId="65" applyNumberFormat="0" applyAlignment="0" applyProtection="0"/>
    <xf numFmtId="0" fontId="65" fillId="41" borderId="40" applyNumberFormat="0" applyProtection="0">
      <alignment horizontal="left" vertical="top" indent="1"/>
    </xf>
    <xf numFmtId="278" fontId="65" fillId="10" borderId="40" applyNumberFormat="0" applyProtection="0">
      <alignment horizontal="left" vertical="top" indent="1"/>
    </xf>
    <xf numFmtId="4" fontId="51" fillId="10" borderId="40" applyNumberFormat="0" applyProtection="0">
      <alignment horizontal="right" vertical="center"/>
    </xf>
    <xf numFmtId="0" fontId="168" fillId="34" borderId="65" applyNumberFormat="0" applyAlignment="0" applyProtection="0"/>
    <xf numFmtId="278" fontId="12" fillId="12" borderId="16" applyNumberFormat="0" applyFont="0" applyAlignment="0" applyProtection="0"/>
    <xf numFmtId="278" fontId="168" fillId="34" borderId="65" applyNumberFormat="0" applyAlignment="0" applyProtection="0"/>
    <xf numFmtId="0" fontId="61" fillId="3" borderId="37" applyProtection="0">
      <alignment horizontal="center" wrapText="1"/>
      <protection locked="0"/>
    </xf>
    <xf numFmtId="0" fontId="12" fillId="0" borderId="0"/>
    <xf numFmtId="0" fontId="65" fillId="33" borderId="65" applyNumberFormat="0" applyFont="0" applyAlignment="0" applyProtection="0"/>
    <xf numFmtId="0" fontId="168" fillId="34" borderId="4" applyNumberFormat="0" applyAlignment="0" applyProtection="0"/>
    <xf numFmtId="4" fontId="28" fillId="66" borderId="40" applyNumberFormat="0" applyProtection="0">
      <alignment horizontal="right" vertical="center"/>
    </xf>
    <xf numFmtId="0" fontId="61" fillId="3" borderId="37" applyProtection="0">
      <alignment horizontal="center" wrapText="1"/>
      <protection locked="0"/>
    </xf>
    <xf numFmtId="0" fontId="41" fillId="103" borderId="0" applyNumberFormat="0" applyBorder="0" applyAlignment="0" applyProtection="0"/>
    <xf numFmtId="0" fontId="12" fillId="14" borderId="40" applyNumberFormat="0" applyProtection="0">
      <alignment horizontal="left" vertical="top" indent="1"/>
    </xf>
    <xf numFmtId="278" fontId="65" fillId="2" borderId="0"/>
    <xf numFmtId="0" fontId="65" fillId="2" borderId="0"/>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12" fillId="14" borderId="40" applyNumberFormat="0" applyProtection="0">
      <alignment horizontal="left" vertical="top" indent="1"/>
    </xf>
    <xf numFmtId="195" fontId="168" fillId="34" borderId="4" applyNumberFormat="0" applyAlignment="0" applyProtection="0"/>
    <xf numFmtId="0" fontId="262" fillId="12" borderId="40" applyNumberFormat="0" applyProtection="0">
      <alignment horizontal="left" vertical="top" indent="1"/>
    </xf>
    <xf numFmtId="0" fontId="53" fillId="18"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65" fillId="2" borderId="0"/>
    <xf numFmtId="0" fontId="112" fillId="3" borderId="32" applyProtection="0">
      <alignment horizontal="centerContinuous"/>
      <protection locked="0"/>
    </xf>
    <xf numFmtId="278" fontId="65" fillId="16" borderId="40" applyNumberFormat="0" applyProtection="0">
      <alignment horizontal="left" vertical="top" indent="1"/>
    </xf>
    <xf numFmtId="4" fontId="82" fillId="27" borderId="14" applyNumberFormat="0" applyProtection="0">
      <alignment horizontal="right" vertical="center"/>
    </xf>
    <xf numFmtId="0" fontId="65" fillId="14" borderId="40" applyNumberFormat="0" applyProtection="0">
      <alignment horizontal="left" vertical="top" indent="1"/>
    </xf>
    <xf numFmtId="0" fontId="148" fillId="110" borderId="25" applyNumberFormat="0" applyAlignment="0" applyProtection="0"/>
    <xf numFmtId="4" fontId="82" fillId="27" borderId="14" applyNumberFormat="0" applyProtection="0">
      <alignment horizontal="right" vertical="center"/>
    </xf>
    <xf numFmtId="0" fontId="36" fillId="0" borderId="0"/>
    <xf numFmtId="278" fontId="12" fillId="10" borderId="40" applyNumberFormat="0" applyProtection="0">
      <alignment horizontal="left" vertical="center" indent="1"/>
    </xf>
    <xf numFmtId="278" fontId="37" fillId="12" borderId="16" applyNumberFormat="0" applyFont="0" applyAlignment="0" applyProtection="0"/>
    <xf numFmtId="0" fontId="112" fillId="3" borderId="32" applyProtection="0">
      <alignment horizontal="centerContinuous"/>
      <protection locked="0"/>
    </xf>
    <xf numFmtId="0" fontId="65" fillId="41" borderId="40" applyNumberFormat="0" applyProtection="0">
      <alignment horizontal="left" vertical="top" indent="1"/>
    </xf>
    <xf numFmtId="0" fontId="112" fillId="3" borderId="32" applyProtection="0">
      <alignment horizontal="centerContinuous"/>
      <protection locked="0"/>
    </xf>
    <xf numFmtId="278" fontId="65" fillId="33" borderId="65" applyNumberFormat="0" applyFont="0" applyAlignment="0" applyProtection="0"/>
    <xf numFmtId="278" fontId="65" fillId="2" borderId="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355" fillId="0" borderId="0"/>
    <xf numFmtId="0" fontId="12" fillId="0" borderId="0"/>
    <xf numFmtId="0" fontId="112" fillId="3" borderId="32" applyProtection="0">
      <alignment horizontal="centerContinuous"/>
      <protection locked="0"/>
    </xf>
    <xf numFmtId="0" fontId="53" fillId="18" borderId="4" applyNumberFormat="0" applyAlignment="0" applyProtection="0"/>
    <xf numFmtId="0" fontId="51" fillId="60" borderId="40" applyNumberFormat="0" applyProtection="0">
      <alignment horizontal="left" vertical="top" indent="1"/>
    </xf>
    <xf numFmtId="0" fontId="61" fillId="3" borderId="37" applyProtection="0">
      <alignment horizontal="center" wrapText="1"/>
      <protection locked="0"/>
    </xf>
    <xf numFmtId="0" fontId="65" fillId="14" borderId="40" applyNumberFormat="0" applyProtection="0">
      <alignment horizontal="left" vertical="top" indent="1"/>
    </xf>
    <xf numFmtId="0" fontId="168" fillId="34" borderId="4" applyNumberFormat="0" applyAlignment="0" applyProtection="0"/>
    <xf numFmtId="278" fontId="112" fillId="3" borderId="32" applyProtection="0">
      <alignment horizontal="centerContinuous"/>
      <protection locked="0"/>
    </xf>
    <xf numFmtId="0" fontId="61" fillId="3" borderId="37" applyProtection="0">
      <alignment horizontal="center" wrapText="1"/>
      <protection locked="0"/>
    </xf>
    <xf numFmtId="195" fontId="61" fillId="3" borderId="37" applyProtection="0">
      <alignment horizontal="center" wrapText="1"/>
      <protection locked="0"/>
    </xf>
    <xf numFmtId="278" fontId="12" fillId="12" borderId="16" applyNumberFormat="0" applyFont="0" applyAlignment="0" applyProtection="0"/>
    <xf numFmtId="0" fontId="168" fillId="34" borderId="4" applyNumberFormat="0" applyAlignment="0" applyProtection="0"/>
    <xf numFmtId="0" fontId="112" fillId="3" borderId="32" applyProtection="0">
      <alignment horizontal="centerContinuous"/>
      <protection locked="0"/>
    </xf>
    <xf numFmtId="278" fontId="12" fillId="10" borderId="40" applyNumberFormat="0" applyProtection="0">
      <alignment horizontal="left" vertical="center" indent="1"/>
    </xf>
    <xf numFmtId="4" fontId="51" fillId="59" borderId="25" applyNumberFormat="0" applyProtection="0">
      <alignment horizontal="left" vertical="center" indent="1"/>
    </xf>
    <xf numFmtId="0" fontId="112" fillId="3" borderId="32" applyProtection="0">
      <alignment horizontal="centerContinuous"/>
      <protection locked="0"/>
    </xf>
    <xf numFmtId="0" fontId="69" fillId="0" borderId="57" applyNumberFormat="0" applyFill="0" applyAlignment="0" applyProtection="0"/>
    <xf numFmtId="4" fontId="122" fillId="87" borderId="25" applyNumberFormat="0" applyProtection="0">
      <alignment horizontal="right" vertical="center"/>
    </xf>
    <xf numFmtId="278" fontId="262" fillId="12" borderId="40" applyNumberFormat="0" applyProtection="0">
      <alignment horizontal="left" vertical="top" indent="1"/>
    </xf>
    <xf numFmtId="4" fontId="266" fillId="66" borderId="40" applyNumberFormat="0" applyProtection="0">
      <alignment vertical="center"/>
    </xf>
    <xf numFmtId="278" fontId="65" fillId="41" borderId="40" applyNumberFormat="0" applyProtection="0">
      <alignment horizontal="left" vertical="top" indent="1"/>
    </xf>
    <xf numFmtId="278" fontId="12" fillId="41" borderId="40" applyNumberFormat="0" applyProtection="0">
      <alignment horizontal="left" vertical="center" indent="1"/>
    </xf>
    <xf numFmtId="278" fontId="82" fillId="41" borderId="65" applyNumberFormat="0" applyProtection="0">
      <alignment horizontal="left" vertical="center" indent="1"/>
    </xf>
    <xf numFmtId="0" fontId="12" fillId="60" borderId="40" applyNumberFormat="0" applyProtection="0">
      <alignment horizontal="left" vertical="top" indent="1"/>
    </xf>
    <xf numFmtId="4" fontId="82" fillId="27" borderId="14" applyNumberFormat="0" applyProtection="0">
      <alignment horizontal="right" vertical="center"/>
    </xf>
    <xf numFmtId="278" fontId="168" fillId="34" borderId="4" applyNumberFormat="0" applyAlignment="0" applyProtection="0"/>
    <xf numFmtId="0"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5" fillId="2" borderId="0"/>
    <xf numFmtId="278" fontId="65" fillId="2" borderId="0"/>
    <xf numFmtId="278" fontId="12" fillId="16" borderId="40" applyNumberFormat="0" applyProtection="0">
      <alignment horizontal="left" vertical="top" indent="1"/>
    </xf>
    <xf numFmtId="278" fontId="65" fillId="33" borderId="65" applyNumberFormat="0" applyFont="0" applyAlignment="0" applyProtection="0"/>
    <xf numFmtId="195" fontId="112" fillId="3" borderId="32" applyProtection="0">
      <alignment horizontal="centerContinuous"/>
      <protection locked="0"/>
    </xf>
    <xf numFmtId="278" fontId="65" fillId="33" borderId="65" applyNumberFormat="0" applyFont="0" applyAlignment="0" applyProtection="0"/>
    <xf numFmtId="0" fontId="65" fillId="2" borderId="0"/>
    <xf numFmtId="278" fontId="74" fillId="47" borderId="17">
      <alignment horizontal="center" vertical="center"/>
    </xf>
    <xf numFmtId="0" fontId="65" fillId="2" borderId="0"/>
    <xf numFmtId="0" fontId="82" fillId="41" borderId="65" applyNumberFormat="0" applyProtection="0">
      <alignment horizontal="left" vertical="center" indent="1"/>
    </xf>
    <xf numFmtId="0" fontId="116" fillId="56" borderId="40" applyNumberFormat="0" applyProtection="0">
      <alignment horizontal="left" vertical="top" indent="1"/>
    </xf>
    <xf numFmtId="195" fontId="116" fillId="59"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6" fillId="59" borderId="40" applyNumberFormat="0" applyProtection="0">
      <alignment horizontal="left" vertical="top" indent="1"/>
    </xf>
    <xf numFmtId="0" fontId="12" fillId="85" borderId="25" applyNumberFormat="0" applyProtection="0">
      <alignment horizontal="left" vertical="center" indent="1"/>
    </xf>
    <xf numFmtId="0" fontId="61" fillId="3" borderId="37" applyProtection="0">
      <alignment horizontal="center" wrapText="1"/>
      <protection locked="0"/>
    </xf>
    <xf numFmtId="4" fontId="82" fillId="93" borderId="65"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259" fillId="110" borderId="65" applyNumberFormat="0" applyAlignment="0" applyProtection="0"/>
    <xf numFmtId="195" fontId="12" fillId="0" borderId="0"/>
    <xf numFmtId="0" fontId="225" fillId="73" borderId="14"/>
    <xf numFmtId="278" fontId="168" fillId="34" borderId="4" applyNumberFormat="0" applyAlignment="0" applyProtection="0"/>
    <xf numFmtId="278" fontId="168" fillId="34" borderId="65" applyNumberFormat="0" applyAlignment="0" applyProtection="0"/>
    <xf numFmtId="278" fontId="12" fillId="12" borderId="16" applyNumberFormat="0" applyFont="0" applyAlignment="0" applyProtection="0"/>
    <xf numFmtId="4" fontId="120" fillId="50" borderId="25" applyNumberFormat="0" applyProtection="0">
      <alignment vertical="center"/>
    </xf>
    <xf numFmtId="278" fontId="69" fillId="0" borderId="57" applyNumberFormat="0" applyFill="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37" fillId="12" borderId="16" applyNumberFormat="0" applyFont="0" applyAlignment="0" applyProtection="0"/>
    <xf numFmtId="0" fontId="61" fillId="3" borderId="37" applyProtection="0">
      <alignment horizontal="center" wrapText="1"/>
      <protection locked="0"/>
    </xf>
    <xf numFmtId="0" fontId="116" fillId="56" borderId="40" applyNumberFormat="0" applyProtection="0">
      <alignment horizontal="left" vertical="top" indent="1"/>
    </xf>
    <xf numFmtId="0" fontId="61" fillId="3" borderId="37" applyProtection="0">
      <alignment horizontal="center" wrapText="1"/>
      <protection locked="0"/>
    </xf>
    <xf numFmtId="278" fontId="12" fillId="14" borderId="40" applyNumberFormat="0" applyProtection="0">
      <alignment horizontal="left" vertical="center" indent="1"/>
    </xf>
    <xf numFmtId="278" fontId="65" fillId="10" borderId="40" applyNumberFormat="0" applyProtection="0">
      <alignment horizontal="left" vertical="top" indent="1"/>
    </xf>
    <xf numFmtId="0" fontId="12" fillId="10" borderId="40" applyNumberFormat="0" applyProtection="0">
      <alignment horizontal="left" vertical="center" indent="1"/>
    </xf>
    <xf numFmtId="4" fontId="173" fillId="51" borderId="40" applyNumberFormat="0" applyProtection="0">
      <alignment horizontal="right" vertical="center"/>
    </xf>
    <xf numFmtId="4" fontId="82" fillId="59" borderId="65" applyNumberFormat="0" applyProtection="0">
      <alignment horizontal="left" vertical="center" indent="1"/>
    </xf>
    <xf numFmtId="4" fontId="117" fillId="56" borderId="40" applyNumberFormat="0" applyProtection="0">
      <alignment vertical="center"/>
    </xf>
    <xf numFmtId="278" fontId="65" fillId="41" borderId="40" applyNumberFormat="0" applyProtection="0">
      <alignment horizontal="left" vertical="top" indent="1"/>
    </xf>
    <xf numFmtId="278" fontId="12" fillId="12" borderId="16" applyNumberFormat="0" applyFont="0" applyAlignment="0" applyProtection="0"/>
    <xf numFmtId="4" fontId="173" fillId="66" borderId="40" applyNumberFormat="0" applyProtection="0">
      <alignment horizontal="right" vertical="center"/>
    </xf>
    <xf numFmtId="4" fontId="120" fillId="12" borderId="40" applyNumberFormat="0" applyProtection="0">
      <alignment vertical="center"/>
    </xf>
    <xf numFmtId="4" fontId="28" fillId="65" borderId="40" applyNumberFormat="0" applyProtection="0">
      <alignment horizontal="right" vertical="center"/>
    </xf>
    <xf numFmtId="0" fontId="112" fillId="3" borderId="32" applyProtection="0">
      <alignment horizontal="centerContinuous"/>
      <protection locked="0"/>
    </xf>
    <xf numFmtId="0" fontId="12" fillId="0" borderId="0"/>
    <xf numFmtId="0" fontId="12" fillId="0" borderId="0"/>
    <xf numFmtId="0" fontId="112" fillId="3" borderId="32" applyProtection="0">
      <alignment horizontal="centerContinuous"/>
      <protection locked="0"/>
    </xf>
    <xf numFmtId="278" fontId="168" fillId="34" borderId="65" applyNumberFormat="0" applyAlignment="0" applyProtection="0"/>
    <xf numFmtId="278" fontId="12" fillId="65" borderId="40" applyNumberFormat="0" applyProtection="0">
      <alignment horizontal="left" vertical="top" indent="1"/>
    </xf>
    <xf numFmtId="278" fontId="12" fillId="64" borderId="40" applyNumberFormat="0" applyProtection="0">
      <alignment horizontal="left" vertical="top" indent="1"/>
    </xf>
    <xf numFmtId="0" fontId="12" fillId="0" borderId="0"/>
    <xf numFmtId="278" fontId="12" fillId="60" borderId="40" applyNumberFormat="0" applyProtection="0">
      <alignment horizontal="left" vertical="top" indent="1"/>
    </xf>
    <xf numFmtId="4" fontId="43" fillId="16" borderId="14" applyNumberFormat="0" applyProtection="0">
      <alignment horizontal="left" vertical="center" indent="1"/>
    </xf>
    <xf numFmtId="4" fontId="43" fillId="16" borderId="14" applyNumberFormat="0" applyProtection="0">
      <alignment horizontal="left" vertical="center" indent="1"/>
    </xf>
    <xf numFmtId="4" fontId="82" fillId="63" borderId="14" applyNumberFormat="0" applyProtection="0">
      <alignment horizontal="left" vertical="center" indent="1"/>
    </xf>
    <xf numFmtId="4" fontId="82" fillId="27" borderId="14" applyNumberFormat="0" applyProtection="0">
      <alignment horizontal="right" vertical="center"/>
    </xf>
    <xf numFmtId="4" fontId="121" fillId="60" borderId="63" applyNumberFormat="0" applyProtection="0">
      <alignment horizontal="left" vertical="center" indent="1"/>
    </xf>
    <xf numFmtId="0" fontId="12" fillId="0" borderId="0"/>
    <xf numFmtId="278" fontId="12" fillId="12" borderId="16" applyNumberFormat="0" applyFont="0" applyAlignment="0" applyProtection="0"/>
    <xf numFmtId="278"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26" fillId="0" borderId="0"/>
    <xf numFmtId="278" fontId="12" fillId="65" borderId="40" applyNumberFormat="0" applyProtection="0">
      <alignment horizontal="left" vertical="top" indent="1"/>
    </xf>
    <xf numFmtId="0" fontId="112" fillId="3" borderId="32" applyProtection="0">
      <alignment horizontal="centerContinuous"/>
      <protection locked="0"/>
    </xf>
    <xf numFmtId="278" fontId="65" fillId="14" borderId="40" applyNumberFormat="0" applyProtection="0">
      <alignment horizontal="left" vertical="top" indent="1"/>
    </xf>
    <xf numFmtId="4" fontId="28" fillId="65" borderId="40" applyNumberFormat="0" applyProtection="0">
      <alignment horizontal="right" vertical="center"/>
    </xf>
    <xf numFmtId="4" fontId="82" fillId="63" borderId="14" applyNumberFormat="0" applyProtection="0">
      <alignment horizontal="left" vertical="center" indent="1"/>
    </xf>
    <xf numFmtId="0" fontId="112" fillId="3" borderId="32" applyProtection="0">
      <alignment horizontal="centerContinuous"/>
      <protection locked="0"/>
    </xf>
    <xf numFmtId="0" fontId="12" fillId="12" borderId="16" applyNumberFormat="0" applyFont="0" applyAlignment="0" applyProtection="0"/>
    <xf numFmtId="0" fontId="65" fillId="2" borderId="0"/>
    <xf numFmtId="0" fontId="314" fillId="19" borderId="4" applyNumberFormat="0" applyAlignment="0" applyProtection="0"/>
    <xf numFmtId="0" fontId="61" fillId="3" borderId="37" applyProtection="0">
      <alignment horizontal="center" wrapText="1"/>
      <protection locked="0"/>
    </xf>
    <xf numFmtId="4" fontId="120" fillId="41" borderId="40" applyNumberFormat="0" applyProtection="0">
      <alignment horizontal="right" vertical="center"/>
    </xf>
    <xf numFmtId="278" fontId="12" fillId="41" borderId="40" applyNumberFormat="0" applyProtection="0">
      <alignment horizontal="left" vertical="center" indent="1"/>
    </xf>
    <xf numFmtId="278" fontId="12" fillId="16" borderId="40" applyNumberFormat="0" applyProtection="0">
      <alignment horizontal="left" vertical="top" indent="1"/>
    </xf>
    <xf numFmtId="4" fontId="268" fillId="59" borderId="40" applyNumberFormat="0" applyProtection="0">
      <alignment vertical="center"/>
    </xf>
    <xf numFmtId="278" fontId="12" fillId="12" borderId="16" applyNumberFormat="0" applyFont="0" applyAlignment="0" applyProtection="0"/>
    <xf numFmtId="0"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0" fontId="61" fillId="3" borderId="37" applyProtection="0">
      <alignment horizontal="center" wrapText="1"/>
      <protection locked="0"/>
    </xf>
    <xf numFmtId="278" fontId="112" fillId="3" borderId="32" applyProtection="0">
      <alignment horizontal="centerContinuous"/>
      <protection locked="0"/>
    </xf>
    <xf numFmtId="0" fontId="168" fillId="34" borderId="65" applyNumberFormat="0" applyAlignment="0" applyProtection="0"/>
    <xf numFmtId="0" fontId="97" fillId="18" borderId="25" applyNumberFormat="0" applyAlignment="0" applyProtection="0"/>
    <xf numFmtId="0" fontId="112" fillId="3" borderId="32" applyProtection="0">
      <alignment horizontal="centerContinuous"/>
      <protection locked="0"/>
    </xf>
    <xf numFmtId="4" fontId="173" fillId="59" borderId="40" applyNumberFormat="0" applyProtection="0">
      <alignment horizontal="left" vertical="center" indent="1"/>
    </xf>
    <xf numFmtId="278" fontId="12" fillId="12" borderId="16" applyNumberFormat="0" applyFon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5" fillId="10" borderId="40" applyNumberFormat="0" applyProtection="0">
      <alignment horizontal="left" vertical="top" indent="1"/>
    </xf>
    <xf numFmtId="278" fontId="65" fillId="10" borderId="40" applyNumberFormat="0" applyProtection="0">
      <alignment horizontal="left" vertical="top" indent="1"/>
    </xf>
    <xf numFmtId="4" fontId="82" fillId="59" borderId="65"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47" fillId="19" borderId="4" applyNumberFormat="0" applyAlignment="0" applyProtection="0"/>
    <xf numFmtId="0" fontId="69" fillId="0" borderId="57" applyNumberFormat="0" applyFill="0" applyAlignment="0" applyProtection="0"/>
    <xf numFmtId="1" fontId="94" fillId="2" borderId="4">
      <alignment horizontal="left"/>
      <protection locked="0"/>
    </xf>
    <xf numFmtId="0" fontId="73" fillId="38" borderId="13">
      <alignment horizontal="center" vertical="center"/>
    </xf>
    <xf numFmtId="4" fontId="82" fillId="61" borderId="65" applyNumberFormat="0" applyProtection="0">
      <alignment horizontal="right" vertical="center"/>
    </xf>
    <xf numFmtId="278" fontId="65" fillId="2" borderId="0"/>
    <xf numFmtId="4" fontId="82" fillId="0" borderId="65" applyNumberFormat="0" applyProtection="0">
      <alignment horizontal="right" vertical="center"/>
    </xf>
    <xf numFmtId="278" fontId="262" fillId="12" borderId="40" applyNumberFormat="0" applyProtection="0">
      <alignment horizontal="left" vertical="top" indent="1"/>
    </xf>
    <xf numFmtId="4" fontId="262" fillId="18" borderId="40" applyNumberFormat="0" applyProtection="0">
      <alignment horizontal="left" vertical="center" indent="1"/>
    </xf>
    <xf numFmtId="195" fontId="119" fillId="16" borderId="42" applyBorder="0"/>
    <xf numFmtId="0" fontId="65" fillId="14" borderId="40" applyNumberFormat="0" applyProtection="0">
      <alignment horizontal="left" vertical="top" indent="1"/>
    </xf>
    <xf numFmtId="278" fontId="65" fillId="14" borderId="40" applyNumberFormat="0" applyProtection="0">
      <alignment horizontal="left" vertical="top" indent="1"/>
    </xf>
    <xf numFmtId="278" fontId="12" fillId="64" borderId="40" applyNumberFormat="0" applyProtection="0">
      <alignment horizontal="left" vertical="top" indent="1"/>
    </xf>
    <xf numFmtId="278" fontId="61" fillId="3" borderId="37" applyProtection="0">
      <alignment horizontal="center" wrapText="1"/>
      <protection locked="0"/>
    </xf>
    <xf numFmtId="4" fontId="260" fillId="59" borderId="65" applyNumberFormat="0" applyProtection="0">
      <alignment vertical="center"/>
    </xf>
    <xf numFmtId="0" fontId="61" fillId="3" borderId="37" applyProtection="0">
      <alignment horizontal="center" wrapText="1"/>
      <protection locked="0"/>
    </xf>
    <xf numFmtId="0" fontId="112" fillId="3" borderId="32" applyProtection="0">
      <alignment horizontal="centerContinuous"/>
      <protection locked="0"/>
    </xf>
    <xf numFmtId="0" fontId="12" fillId="12" borderId="16" applyNumberFormat="0" applyFont="0" applyAlignment="0" applyProtection="0"/>
    <xf numFmtId="0" fontId="12" fillId="41" borderId="40" applyNumberFormat="0" applyProtection="0">
      <alignment horizontal="left" vertical="center" indent="1"/>
    </xf>
    <xf numFmtId="4" fontId="173" fillId="52" borderId="40" applyNumberFormat="0" applyProtection="0">
      <alignment horizontal="right" vertical="center"/>
    </xf>
    <xf numFmtId="0" fontId="12" fillId="12" borderId="16" applyNumberFormat="0" applyFont="0" applyAlignment="0" applyProtection="0"/>
    <xf numFmtId="0" fontId="67" fillId="0" borderId="0"/>
    <xf numFmtId="0" fontId="65" fillId="2" borderId="0"/>
    <xf numFmtId="278" fontId="65" fillId="41" borderId="40" applyNumberFormat="0" applyProtection="0">
      <alignment horizontal="left" vertical="top" indent="1"/>
    </xf>
    <xf numFmtId="0" fontId="65" fillId="10" borderId="40" applyNumberFormat="0" applyProtection="0">
      <alignment horizontal="left" vertical="top" indent="1"/>
    </xf>
    <xf numFmtId="0" fontId="65" fillId="16" borderId="40" applyNumberFormat="0" applyProtection="0">
      <alignment horizontal="left" vertical="top" indent="1"/>
    </xf>
    <xf numFmtId="0" fontId="112" fillId="3" borderId="32" applyProtection="0">
      <alignment horizontal="centerContinuous"/>
      <protection locked="0"/>
    </xf>
    <xf numFmtId="4" fontId="51" fillId="118" borderId="25" applyNumberFormat="0" applyProtection="0">
      <alignment horizontal="right" vertical="center"/>
    </xf>
    <xf numFmtId="0" fontId="65" fillId="2" borderId="0"/>
    <xf numFmtId="278" fontId="12" fillId="115" borderId="25" applyNumberFormat="0" applyProtection="0">
      <alignment horizontal="left" vertical="center" indent="1"/>
    </xf>
    <xf numFmtId="0" fontId="12" fillId="115" borderId="25" applyNumberFormat="0" applyProtection="0">
      <alignment horizontal="left" vertical="center" indent="1"/>
    </xf>
    <xf numFmtId="0" fontId="168" fillId="34" borderId="4" applyNumberFormat="0" applyAlignment="0" applyProtection="0"/>
    <xf numFmtId="4" fontId="264" fillId="13" borderId="65" applyNumberFormat="0" applyProtection="0">
      <alignment horizontal="right" vertical="center"/>
    </xf>
    <xf numFmtId="0" fontId="96" fillId="19"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41" borderId="40" applyNumberFormat="0" applyProtection="0">
      <alignment horizontal="left" vertical="top" indent="1"/>
    </xf>
    <xf numFmtId="0" fontId="65" fillId="16" borderId="40" applyNumberFormat="0" applyProtection="0">
      <alignment horizontal="left" vertical="top" indent="1"/>
    </xf>
    <xf numFmtId="0" fontId="12" fillId="41" borderId="40" applyNumberFormat="0" applyProtection="0">
      <alignment horizontal="left" vertical="top" indent="1"/>
    </xf>
    <xf numFmtId="0" fontId="65" fillId="2" borderId="0"/>
    <xf numFmtId="0" fontId="12" fillId="41" borderId="40" applyNumberFormat="0" applyProtection="0">
      <alignment horizontal="left" vertical="top" indent="1"/>
    </xf>
    <xf numFmtId="278" fontId="12" fillId="16" borderId="40" applyNumberFormat="0" applyProtection="0">
      <alignment horizontal="left" vertical="top" indent="1"/>
    </xf>
    <xf numFmtId="278" fontId="12" fillId="60" borderId="40" applyNumberFormat="0" applyProtection="0">
      <alignment horizontal="left" vertical="top" indent="1"/>
    </xf>
    <xf numFmtId="278" fontId="73" fillId="38" borderId="13">
      <alignment horizontal="center" vertical="center"/>
    </xf>
    <xf numFmtId="195" fontId="72" fillId="38" borderId="13">
      <alignment horizontal="center" vertical="center"/>
    </xf>
    <xf numFmtId="278" fontId="72" fillId="38" borderId="13">
      <alignment horizontal="center" vertical="center"/>
    </xf>
    <xf numFmtId="0" fontId="65" fillId="2" borderId="0"/>
    <xf numFmtId="195" fontId="262" fillId="10" borderId="40" applyNumberFormat="0" applyProtection="0">
      <alignment horizontal="left" vertical="top" indent="1"/>
    </xf>
    <xf numFmtId="278" fontId="65" fillId="14" borderId="40" applyNumberFormat="0" applyProtection="0">
      <alignment horizontal="left" vertical="top" indent="1"/>
    </xf>
    <xf numFmtId="278" fontId="12" fillId="16" borderId="40" applyNumberFormat="0" applyProtection="0">
      <alignment horizontal="left" vertical="top" indent="1"/>
    </xf>
    <xf numFmtId="0" fontId="65" fillId="16" borderId="40" applyNumberFormat="0" applyProtection="0">
      <alignment horizontal="left" vertical="top" indent="1"/>
    </xf>
    <xf numFmtId="4" fontId="82" fillId="15" borderId="65"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168" fillId="34" borderId="4" applyNumberFormat="0" applyAlignment="0" applyProtection="0"/>
    <xf numFmtId="4" fontId="116" fillId="120" borderId="2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61" fillId="3" borderId="37" applyProtection="0">
      <alignment horizontal="center" wrapText="1"/>
      <protection locked="0"/>
    </xf>
    <xf numFmtId="4" fontId="121" fillId="60" borderId="63" applyNumberFormat="0" applyProtection="0">
      <alignment horizontal="left" vertical="center" indent="1"/>
    </xf>
    <xf numFmtId="0" fontId="61" fillId="3" borderId="37" applyProtection="0">
      <alignment horizontal="center" wrapText="1"/>
      <protection locked="0"/>
    </xf>
    <xf numFmtId="278" fontId="12" fillId="115" borderId="25" applyNumberFormat="0" applyProtection="0">
      <alignment horizontal="left" vertical="center" indent="1"/>
    </xf>
    <xf numFmtId="0" fontId="61" fillId="3" borderId="37" applyProtection="0">
      <alignment horizontal="center" wrapText="1"/>
      <protection locked="0"/>
    </xf>
    <xf numFmtId="4" fontId="82" fillId="93" borderId="65"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43" fillId="115" borderId="25" applyNumberFormat="0" applyProtection="0">
      <alignment horizontal="left" vertical="center" indent="1"/>
    </xf>
    <xf numFmtId="278" fontId="12" fillId="66" borderId="40" applyNumberFormat="0" applyProtection="0">
      <alignment horizontal="left" vertical="center" indent="1"/>
    </xf>
    <xf numFmtId="0" fontId="65" fillId="2" borderId="0"/>
    <xf numFmtId="0" fontId="26" fillId="0" borderId="0"/>
    <xf numFmtId="0" fontId="12" fillId="16"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195" fontId="61" fillId="3" borderId="37" applyProtection="0">
      <alignment horizontal="center" wrapText="1"/>
      <protection locked="0"/>
    </xf>
    <xf numFmtId="4" fontId="51" fillId="50" borderId="25" applyNumberFormat="0" applyProtection="0">
      <alignment horizontal="left" vertical="center" indent="1"/>
    </xf>
    <xf numFmtId="4" fontId="82" fillId="56" borderId="65" applyNumberFormat="0" applyProtection="0">
      <alignment vertical="center"/>
    </xf>
    <xf numFmtId="4" fontId="82" fillId="56" borderId="65" applyNumberFormat="0" applyProtection="0">
      <alignment vertical="center"/>
    </xf>
    <xf numFmtId="4" fontId="260" fillId="59" borderId="65" applyNumberFormat="0" applyProtection="0">
      <alignment vertical="center"/>
    </xf>
    <xf numFmtId="195"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4" fontId="82" fillId="59" borderId="65" applyNumberFormat="0" applyProtection="0">
      <alignment horizontal="left" vertical="center" indent="1"/>
    </xf>
    <xf numFmtId="4" fontId="82" fillId="59" borderId="65" applyNumberFormat="0" applyProtection="0">
      <alignment horizontal="left" vertical="center" indent="1"/>
    </xf>
    <xf numFmtId="4" fontId="82" fillId="59" borderId="65" applyNumberFormat="0" applyProtection="0">
      <alignment horizontal="left" vertical="center" indent="1"/>
    </xf>
    <xf numFmtId="4" fontId="82" fillId="15" borderId="65" applyNumberFormat="0" applyProtection="0">
      <alignment horizontal="right" vertical="center"/>
    </xf>
    <xf numFmtId="4" fontId="82" fillId="93" borderId="65" applyNumberFormat="0" applyProtection="0">
      <alignment horizontal="right" vertical="center"/>
    </xf>
    <xf numFmtId="0" fontId="112" fillId="3" borderId="32" applyProtection="0">
      <alignment horizontal="centerContinuous"/>
      <protection locked="0"/>
    </xf>
    <xf numFmtId="4" fontId="43" fillId="16" borderId="14" applyNumberFormat="0" applyProtection="0">
      <alignment horizontal="left" vertical="center" indent="1"/>
    </xf>
    <xf numFmtId="0" fontId="61" fillId="3" borderId="37" applyProtection="0">
      <alignment horizontal="center" wrapText="1"/>
      <protection locked="0"/>
    </xf>
    <xf numFmtId="4" fontId="82" fillId="54" borderId="65" applyNumberFormat="0" applyProtection="0">
      <alignment horizontal="right" vertical="center"/>
    </xf>
    <xf numFmtId="4" fontId="82" fillId="61" borderId="65" applyNumberFormat="0" applyProtection="0">
      <alignment horizontal="right" vertical="center"/>
    </xf>
    <xf numFmtId="4" fontId="82" fillId="35" borderId="65" applyNumberFormat="0" applyProtection="0">
      <alignment horizontal="right" vertical="center"/>
    </xf>
    <xf numFmtId="4" fontId="82" fillId="17" borderId="65" applyNumberFormat="0" applyProtection="0">
      <alignment horizontal="right" vertical="center"/>
    </xf>
    <xf numFmtId="4" fontId="82" fillId="17" borderId="65" applyNumberFormat="0" applyProtection="0">
      <alignment horizontal="right" vertical="center"/>
    </xf>
    <xf numFmtId="4" fontId="82" fillId="55" borderId="65" applyNumberFormat="0" applyProtection="0">
      <alignment horizontal="right" vertical="center"/>
    </xf>
    <xf numFmtId="4" fontId="82" fillId="55" borderId="65" applyNumberFormat="0" applyProtection="0">
      <alignment horizontal="right" vertical="center"/>
    </xf>
    <xf numFmtId="0" fontId="168" fillId="34" borderId="4" applyNumberFormat="0" applyAlignment="0" applyProtection="0"/>
    <xf numFmtId="278" fontId="82" fillId="18" borderId="65" applyNumberFormat="0" applyProtection="0">
      <alignment horizontal="left" vertical="center" indent="1"/>
    </xf>
    <xf numFmtId="0" fontId="82" fillId="18" borderId="65" applyNumberFormat="0" applyProtection="0">
      <alignment horizontal="left" vertical="center" indent="1"/>
    </xf>
    <xf numFmtId="278" fontId="51" fillId="12" borderId="40" applyNumberFormat="0" applyProtection="0">
      <alignment horizontal="left" vertical="top" indent="1"/>
    </xf>
    <xf numFmtId="0" fontId="112" fillId="3" borderId="32" applyProtection="0">
      <alignment horizontal="centerContinuous"/>
      <protection locked="0"/>
    </xf>
    <xf numFmtId="4" fontId="173" fillId="113" borderId="40" applyNumberFormat="0" applyProtection="0">
      <alignment horizontal="right" vertical="center"/>
    </xf>
    <xf numFmtId="0" fontId="168" fillId="34" borderId="4" applyNumberFormat="0" applyAlignment="0" applyProtection="0"/>
    <xf numFmtId="278" fontId="82" fillId="14" borderId="65" applyNumberFormat="0" applyProtection="0">
      <alignment horizontal="left" vertical="center" indent="1"/>
    </xf>
    <xf numFmtId="278" fontId="82" fillId="14" borderId="65" applyNumberFormat="0" applyProtection="0">
      <alignment horizontal="left" vertical="center" indent="1"/>
    </xf>
    <xf numFmtId="195" fontId="82" fillId="14" borderId="65" applyNumberFormat="0" applyProtection="0">
      <alignment horizontal="left" vertical="center" indent="1"/>
    </xf>
    <xf numFmtId="4" fontId="51" fillId="87" borderId="25" applyNumberFormat="0" applyProtection="0">
      <alignment horizontal="right" vertical="center"/>
    </xf>
    <xf numFmtId="278" fontId="51" fillId="50" borderId="40" applyNumberFormat="0" applyProtection="0">
      <alignment horizontal="left" vertical="top" indent="1"/>
    </xf>
    <xf numFmtId="4" fontId="266" fillId="66" borderId="40" applyNumberFormat="0" applyProtection="0">
      <alignment vertical="center"/>
    </xf>
    <xf numFmtId="0" fontId="12" fillId="84" borderId="25" applyNumberFormat="0" applyProtection="0">
      <alignment horizontal="left" vertical="center" indent="1"/>
    </xf>
    <xf numFmtId="278" fontId="65" fillId="16" borderId="40" applyNumberFormat="0" applyProtection="0">
      <alignment horizontal="left" vertical="top" indent="1"/>
    </xf>
    <xf numFmtId="0" fontId="61" fillId="3" borderId="37" applyProtection="0">
      <alignment horizontal="center" wrapText="1"/>
      <protection locked="0"/>
    </xf>
    <xf numFmtId="0" fontId="82" fillId="14" borderId="65" applyNumberFormat="0" applyProtection="0">
      <alignment horizontal="left" vertical="center" indent="1"/>
    </xf>
    <xf numFmtId="0" fontId="82" fillId="14" borderId="65" applyNumberFormat="0" applyProtection="0">
      <alignment horizontal="left" vertical="center" indent="1"/>
    </xf>
    <xf numFmtId="278" fontId="82" fillId="14" borderId="65" applyNumberFormat="0" applyProtection="0">
      <alignment horizontal="left" vertical="center" indent="1"/>
    </xf>
    <xf numFmtId="278" fontId="12" fillId="41" borderId="40" applyNumberFormat="0" applyProtection="0">
      <alignment horizontal="left" vertical="center" indent="1"/>
    </xf>
    <xf numFmtId="278" fontId="82" fillId="41" borderId="65" applyNumberFormat="0" applyProtection="0">
      <alignment horizontal="left" vertical="center" indent="1"/>
    </xf>
    <xf numFmtId="278" fontId="65" fillId="41" borderId="40" applyNumberFormat="0" applyProtection="0">
      <alignment horizontal="left" vertical="top" indent="1"/>
    </xf>
    <xf numFmtId="4" fontId="82" fillId="63" borderId="14" applyNumberFormat="0" applyProtection="0">
      <alignment horizontal="left" vertical="center" indent="1"/>
    </xf>
    <xf numFmtId="4" fontId="173" fillId="59" borderId="40" applyNumberFormat="0" applyProtection="0">
      <alignment horizontal="left" vertical="center" indent="1"/>
    </xf>
    <xf numFmtId="0" fontId="112" fillId="3" borderId="32" applyProtection="0">
      <alignment horizontal="centerContinuous"/>
      <protection locked="0"/>
    </xf>
    <xf numFmtId="0" fontId="12" fillId="12" borderId="16" applyNumberFormat="0" applyFont="0" applyAlignment="0" applyProtection="0"/>
    <xf numFmtId="0" fontId="112" fillId="3" borderId="32" applyProtection="0">
      <alignment horizontal="centerContinuous"/>
      <protection locked="0"/>
    </xf>
    <xf numFmtId="4" fontId="82" fillId="55" borderId="65" applyNumberFormat="0" applyProtection="0">
      <alignment horizontal="right" vertical="center"/>
    </xf>
    <xf numFmtId="0" fontId="187" fillId="12" borderId="16" applyNumberFormat="0" applyFon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5" fillId="2" borderId="0"/>
    <xf numFmtId="4" fontId="82" fillId="32" borderId="65" applyNumberFormat="0" applyProtection="0">
      <alignment horizontal="left" vertical="center" indent="1"/>
    </xf>
    <xf numFmtId="4" fontId="82" fillId="32" borderId="65" applyNumberFormat="0" applyProtection="0">
      <alignment horizontal="left" vertical="center" indent="1"/>
    </xf>
    <xf numFmtId="4" fontId="264" fillId="13" borderId="65" applyNumberFormat="0" applyProtection="0">
      <alignment horizontal="right" vertical="center"/>
    </xf>
    <xf numFmtId="4" fontId="264" fillId="13" borderId="65" applyNumberFormat="0" applyProtection="0">
      <alignment horizontal="right" vertical="center"/>
    </xf>
    <xf numFmtId="278" fontId="65" fillId="2" borderId="0"/>
    <xf numFmtId="4" fontId="264" fillId="13" borderId="65" applyNumberFormat="0" applyProtection="0">
      <alignment horizontal="right" vertical="center"/>
    </xf>
    <xf numFmtId="187" fontId="52" fillId="37" borderId="8">
      <protection hidden="1"/>
    </xf>
    <xf numFmtId="186" fontId="52" fillId="36" borderId="8">
      <protection hidden="1"/>
    </xf>
    <xf numFmtId="0" fontId="61" fillId="3" borderId="37" applyProtection="0">
      <alignment horizontal="center" wrapText="1"/>
      <protection locked="0"/>
    </xf>
    <xf numFmtId="0" fontId="12" fillId="0" borderId="0"/>
    <xf numFmtId="0" fontId="112" fillId="3" borderId="32" applyProtection="0">
      <alignment horizontal="centerContinuous"/>
      <protection locked="0"/>
    </xf>
    <xf numFmtId="278" fontId="102" fillId="2" borderId="4">
      <alignment horizontal="center" vertical="center"/>
      <protection locked="0"/>
    </xf>
    <xf numFmtId="188" fontId="91" fillId="2" borderId="4">
      <alignment horizontal="right"/>
      <protection locked="0"/>
    </xf>
    <xf numFmtId="0" fontId="112" fillId="3" borderId="32" applyProtection="0">
      <alignment horizontal="centerContinuous"/>
      <protection locked="0"/>
    </xf>
    <xf numFmtId="0" fontId="41" fillId="101" borderId="0" applyNumberFormat="0" applyBorder="0" applyAlignment="0" applyProtection="0"/>
    <xf numFmtId="0" fontId="61" fillId="3" borderId="37" applyProtection="0">
      <alignment horizontal="center" wrapText="1"/>
      <protection locked="0"/>
    </xf>
    <xf numFmtId="0" fontId="355" fillId="0" borderId="0"/>
    <xf numFmtId="278" fontId="65" fillId="14" borderId="40" applyNumberFormat="0" applyProtection="0">
      <alignment horizontal="left" vertical="top" indent="1"/>
    </xf>
    <xf numFmtId="0" fontId="216" fillId="0" borderId="14"/>
    <xf numFmtId="0" fontId="112" fillId="3" borderId="32" applyProtection="0">
      <alignment horizontal="centerContinuous"/>
      <protection locked="0"/>
    </xf>
    <xf numFmtId="0" fontId="12" fillId="12" borderId="16" applyNumberFormat="0" applyFont="0" applyAlignment="0" applyProtection="0"/>
    <xf numFmtId="0" fontId="12" fillId="41" borderId="40" applyNumberFormat="0" applyProtection="0">
      <alignment horizontal="left" vertical="center" indent="1"/>
    </xf>
    <xf numFmtId="0" fontId="102" fillId="2" borderId="4">
      <alignment horizontal="center" vertical="center"/>
      <protection locked="0"/>
    </xf>
    <xf numFmtId="4" fontId="82" fillId="62" borderId="65" applyNumberFormat="0" applyProtection="0">
      <alignment horizontal="right" vertical="center"/>
    </xf>
    <xf numFmtId="4" fontId="51" fillId="59" borderId="25" applyNumberFormat="0" applyProtection="0">
      <alignment vertical="center"/>
    </xf>
    <xf numFmtId="278" fontId="168" fillId="34" borderId="4" applyNumberFormat="0" applyAlignment="0" applyProtection="0"/>
    <xf numFmtId="0" fontId="12" fillId="12" borderId="16" applyNumberFormat="0" applyFont="0" applyAlignment="0" applyProtection="0"/>
    <xf numFmtId="0" fontId="12" fillId="64" borderId="40"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195" fontId="97" fillId="18" borderId="25" applyNumberFormat="0" applyAlignment="0" applyProtection="0"/>
    <xf numFmtId="4" fontId="260" fillId="59" borderId="65" applyNumberFormat="0" applyProtection="0">
      <alignment vertical="center"/>
    </xf>
    <xf numFmtId="4" fontId="82" fillId="0" borderId="65" applyNumberFormat="0" applyProtection="0">
      <alignment horizontal="left" vertical="center" indent="1"/>
    </xf>
    <xf numFmtId="4" fontId="260" fillId="2" borderId="65" applyNumberFormat="0" applyProtection="0">
      <alignment horizontal="right" vertical="center"/>
    </xf>
    <xf numFmtId="278" fontId="12" fillId="66" borderId="40" applyNumberFormat="0" applyProtection="0">
      <alignment horizontal="left" vertical="top" indent="1"/>
    </xf>
    <xf numFmtId="0" fontId="12" fillId="41" borderId="40" applyNumberFormat="0" applyProtection="0">
      <alignment horizontal="left" vertical="top" indent="1"/>
    </xf>
    <xf numFmtId="278" fontId="82" fillId="53" borderId="65" applyNumberFormat="0" applyProtection="0">
      <alignment horizontal="left" vertical="center" indent="1"/>
    </xf>
    <xf numFmtId="278" fontId="82" fillId="18" borderId="65" applyNumberFormat="0" applyProtection="0">
      <alignment horizontal="left" vertical="center" indent="1"/>
    </xf>
    <xf numFmtId="0" fontId="65" fillId="2" borderId="0"/>
    <xf numFmtId="278" fontId="168" fillId="34" borderId="4" applyNumberFormat="0" applyAlignment="0" applyProtection="0"/>
    <xf numFmtId="278" fontId="12" fillId="64" borderId="40" applyNumberFormat="0" applyProtection="0">
      <alignment horizontal="left" vertical="center" indent="1"/>
    </xf>
    <xf numFmtId="0" fontId="65" fillId="2" borderId="0"/>
    <xf numFmtId="4" fontId="264" fillId="13" borderId="65" applyNumberFormat="0" applyProtection="0">
      <alignment horizontal="right" vertical="center"/>
    </xf>
    <xf numFmtId="278" fontId="12" fillId="66" borderId="40" applyNumberFormat="0" applyProtection="0">
      <alignment horizontal="left" vertical="top" indent="1"/>
    </xf>
    <xf numFmtId="0" fontId="12" fillId="10"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4" fontId="82" fillId="10" borderId="65" applyNumberFormat="0" applyProtection="0">
      <alignment horizontal="right" vertical="center"/>
    </xf>
    <xf numFmtId="278" fontId="61" fillId="3" borderId="37" applyProtection="0">
      <alignment horizontal="center" wrapText="1"/>
      <protection locked="0"/>
    </xf>
    <xf numFmtId="0" fontId="65" fillId="14" borderId="40" applyNumberFormat="0" applyProtection="0">
      <alignment horizontal="left" vertical="top" indent="1"/>
    </xf>
    <xf numFmtId="229" fontId="209" fillId="0" borderId="0">
      <protection locked="0"/>
    </xf>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66" borderId="40" applyNumberFormat="0" applyProtection="0">
      <alignment horizontal="left" vertical="top" indent="1"/>
    </xf>
    <xf numFmtId="0" fontId="168" fillId="34" borderId="65"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4" fontId="173" fillId="38" borderId="40" applyNumberFormat="0" applyProtection="0">
      <alignment horizontal="right" vertical="center"/>
    </xf>
    <xf numFmtId="0" fontId="61" fillId="3" borderId="37" applyProtection="0">
      <alignment horizontal="center" wrapText="1"/>
      <protection locked="0"/>
    </xf>
    <xf numFmtId="278" fontId="168" fillId="34" borderId="4" applyNumberFormat="0" applyAlignment="0" applyProtection="0"/>
    <xf numFmtId="0" fontId="61" fillId="3" borderId="37" applyProtection="0">
      <alignment horizontal="center" wrapText="1"/>
      <protection locked="0"/>
    </xf>
    <xf numFmtId="4" fontId="118" fillId="59" borderId="40" applyNumberFormat="0" applyProtection="0">
      <alignment vertical="center"/>
    </xf>
    <xf numFmtId="0" fontId="65" fillId="33" borderId="65" applyNumberFormat="0" applyFont="0" applyAlignment="0" applyProtection="0"/>
    <xf numFmtId="0" fontId="12" fillId="33" borderId="16" applyNumberFormat="0" applyFont="0" applyAlignment="0" applyProtection="0"/>
    <xf numFmtId="14" fontId="13" fillId="49" borderId="59">
      <alignment horizontal="center" vertical="center" wrapText="1"/>
    </xf>
    <xf numFmtId="0" fontId="65" fillId="14" borderId="40" applyNumberFormat="0" applyProtection="0">
      <alignment horizontal="left" vertical="top" indent="1"/>
    </xf>
    <xf numFmtId="0" fontId="112" fillId="3" borderId="32" applyProtection="0">
      <alignment horizontal="centerContinuous"/>
      <protection locked="0"/>
    </xf>
    <xf numFmtId="0" fontId="82" fillId="53" borderId="65" applyNumberFormat="0" applyProtection="0">
      <alignment horizontal="left" vertical="center" indent="1"/>
    </xf>
    <xf numFmtId="0" fontId="82" fillId="14" borderId="6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41" fillId="77" borderId="0" applyNumberFormat="0" applyBorder="0" applyAlignment="0" applyProtection="0"/>
    <xf numFmtId="0" fontId="41" fillId="102" borderId="0" applyNumberFormat="0" applyBorder="0" applyAlignment="0" applyProtection="0"/>
    <xf numFmtId="4" fontId="51" fillId="59" borderId="25" applyNumberFormat="0" applyProtection="0">
      <alignment horizontal="left" vertical="center" indent="1"/>
    </xf>
    <xf numFmtId="0" fontId="330" fillId="0" borderId="0"/>
    <xf numFmtId="0" fontId="61" fillId="3" borderId="37" applyProtection="0">
      <alignment horizontal="center" wrapText="1"/>
      <protection locked="0"/>
    </xf>
    <xf numFmtId="278" fontId="112" fillId="3" borderId="32" applyProtection="0">
      <alignment horizontal="centerContinuous"/>
      <protection locked="0"/>
    </xf>
    <xf numFmtId="0" fontId="112" fillId="3" borderId="32" applyProtection="0">
      <alignment horizontal="centerContinuous"/>
      <protection locked="0"/>
    </xf>
    <xf numFmtId="0" fontId="168" fillId="34" borderId="65" applyNumberFormat="0" applyAlignment="0" applyProtection="0"/>
    <xf numFmtId="0" fontId="61" fillId="3" borderId="37" applyProtection="0">
      <alignment horizontal="center" wrapText="1"/>
      <protection locked="0"/>
    </xf>
    <xf numFmtId="4" fontId="264" fillId="13" borderId="65" applyNumberFormat="0" applyProtection="0">
      <alignment horizontal="right" vertical="center"/>
    </xf>
    <xf numFmtId="278" fontId="261" fillId="56" borderId="40" applyNumberFormat="0" applyProtection="0">
      <alignment horizontal="left" vertical="top" indent="1"/>
    </xf>
    <xf numFmtId="0" fontId="65" fillId="33" borderId="65" applyNumberFormat="0" applyFont="0" applyAlignment="0" applyProtection="0"/>
    <xf numFmtId="0" fontId="53" fillId="18" borderId="4" applyNumberFormat="0" applyAlignment="0" applyProtection="0"/>
    <xf numFmtId="0" fontId="112" fillId="3" borderId="32" applyProtection="0">
      <alignment horizontal="centerContinuous"/>
      <protection locked="0"/>
    </xf>
    <xf numFmtId="4" fontId="82" fillId="10" borderId="14" applyNumberFormat="0" applyProtection="0">
      <alignment horizontal="left" vertical="center" indent="1"/>
    </xf>
    <xf numFmtId="0" fontId="61" fillId="3" borderId="37" applyProtection="0">
      <alignment horizontal="center" wrapText="1"/>
      <protection locked="0"/>
    </xf>
    <xf numFmtId="0" fontId="65" fillId="33" borderId="65" applyNumberFormat="0" applyFont="0" applyAlignment="0" applyProtection="0"/>
    <xf numFmtId="278" fontId="142" fillId="3" borderId="7">
      <alignment horizontal="center"/>
    </xf>
    <xf numFmtId="278" fontId="12" fillId="14" borderId="40" applyNumberFormat="0" applyProtection="0">
      <alignment horizontal="left" vertical="center" indent="1"/>
    </xf>
    <xf numFmtId="0" fontId="112" fillId="3" borderId="32" applyProtection="0">
      <alignment horizontal="centerContinuous"/>
      <protection locked="0"/>
    </xf>
    <xf numFmtId="278" fontId="12" fillId="12" borderId="16" applyNumberFormat="0" applyFont="0" applyAlignment="0" applyProtection="0"/>
    <xf numFmtId="0" fontId="47" fillId="19"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4" fontId="51" fillId="50" borderId="25" applyNumberFormat="0" applyProtection="0">
      <alignment vertical="center"/>
    </xf>
    <xf numFmtId="0" fontId="61" fillId="3" borderId="37" applyProtection="0">
      <alignment horizontal="center" wrapText="1"/>
      <protection locked="0"/>
    </xf>
    <xf numFmtId="0" fontId="61" fillId="3" borderId="37" applyProtection="0">
      <alignment horizontal="center" wrapText="1"/>
      <protection locked="0"/>
    </xf>
    <xf numFmtId="0" fontId="12" fillId="64"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26" fillId="0" borderId="0"/>
    <xf numFmtId="0" fontId="168" fillId="34" borderId="6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2" borderId="0"/>
    <xf numFmtId="4" fontId="173" fillId="116" borderId="40" applyNumberFormat="0" applyProtection="0">
      <alignment horizontal="right" vertical="center"/>
    </xf>
    <xf numFmtId="0" fontId="12" fillId="60" borderId="40" applyNumberFormat="0" applyProtection="0">
      <alignment horizontal="left" vertical="center" indent="1"/>
    </xf>
    <xf numFmtId="4" fontId="173" fillId="91" borderId="40" applyNumberFormat="0" applyProtection="0">
      <alignment horizontal="right" vertical="center"/>
    </xf>
    <xf numFmtId="0" fontId="112" fillId="3" borderId="32" applyProtection="0">
      <alignment horizontal="centerContinuous"/>
      <protection locked="0"/>
    </xf>
    <xf numFmtId="0" fontId="53" fillId="18" borderId="4" applyNumberFormat="0" applyAlignment="0" applyProtection="0"/>
    <xf numFmtId="0" fontId="112" fillId="3" borderId="32" applyProtection="0">
      <alignment horizontal="centerContinuous"/>
      <protection locked="0"/>
    </xf>
    <xf numFmtId="278" fontId="259" fillId="110" borderId="65" applyNumberFormat="0" applyAlignment="0" applyProtection="0"/>
    <xf numFmtId="0" fontId="259" fillId="110" borderId="65" applyNumberFormat="0" applyAlignment="0" applyProtection="0"/>
    <xf numFmtId="278" fontId="259" fillId="110" borderId="65" applyNumberFormat="0" applyAlignment="0" applyProtection="0"/>
    <xf numFmtId="0" fontId="12" fillId="0" borderId="0"/>
    <xf numFmtId="0" fontId="12" fillId="0" borderId="0"/>
    <xf numFmtId="0" fontId="142" fillId="3" borderId="7">
      <alignment horizontal="center"/>
    </xf>
    <xf numFmtId="0" fontId="12" fillId="0" borderId="0"/>
    <xf numFmtId="195" fontId="261" fillId="56" borderId="40" applyNumberFormat="0" applyProtection="0">
      <alignment horizontal="left" vertical="top" indent="1"/>
    </xf>
    <xf numFmtId="278" fontId="148" fillId="110" borderId="25" applyNumberFormat="0" applyAlignment="0" applyProtection="0"/>
    <xf numFmtId="0" fontId="12" fillId="0" borderId="0"/>
    <xf numFmtId="0" fontId="12" fillId="0" borderId="0"/>
    <xf numFmtId="0" fontId="12" fillId="0" borderId="0"/>
    <xf numFmtId="0" fontId="12" fillId="0" borderId="0"/>
    <xf numFmtId="0" fontId="12" fillId="0" borderId="0"/>
    <xf numFmtId="0" fontId="67" fillId="0" borderId="0"/>
    <xf numFmtId="0" fontId="12" fillId="0" borderId="0"/>
    <xf numFmtId="0" fontId="67" fillId="0" borderId="0"/>
    <xf numFmtId="1" fontId="179" fillId="87" borderId="60" applyNumberFormat="0" applyBorder="0" applyAlignment="0">
      <alignment horizontal="centerContinuous" vertical="center"/>
      <protection locked="0"/>
    </xf>
    <xf numFmtId="0" fontId="12" fillId="41"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68" fillId="34" borderId="65" applyNumberFormat="0" applyAlignment="0" applyProtection="0"/>
    <xf numFmtId="278"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0" fontId="12" fillId="0" borderId="0"/>
    <xf numFmtId="0" fontId="65" fillId="33" borderId="65" applyNumberFormat="0" applyFont="0" applyAlignment="0" applyProtection="0"/>
    <xf numFmtId="0" fontId="168" fillId="34" borderId="4" applyNumberFormat="0" applyAlignment="0" applyProtection="0"/>
    <xf numFmtId="0" fontId="70" fillId="3" borderId="13">
      <alignment horizontal="center" vertical="center"/>
    </xf>
    <xf numFmtId="0" fontId="112" fillId="3" borderId="32" applyProtection="0">
      <alignment horizontal="centerContinuous"/>
      <protection locked="0"/>
    </xf>
    <xf numFmtId="0" fontId="61" fillId="3" borderId="37" applyProtection="0">
      <alignment horizontal="center" wrapText="1"/>
      <protection locked="0"/>
    </xf>
    <xf numFmtId="4" fontId="51" fillId="10" borderId="40" applyNumberFormat="0" applyProtection="0">
      <alignment horizontal="right" vertical="center"/>
    </xf>
    <xf numFmtId="278" fontId="12" fillId="41" borderId="40" applyNumberFormat="0" applyProtection="0">
      <alignment horizontal="left" vertical="top" indent="1"/>
    </xf>
    <xf numFmtId="195" fontId="12" fillId="65" borderId="40" applyNumberFormat="0" applyProtection="0">
      <alignment horizontal="left" vertical="top" indent="1"/>
    </xf>
    <xf numFmtId="4" fontId="173" fillId="117" borderId="40" applyNumberFormat="0" applyProtection="0">
      <alignment horizontal="right" vertical="center"/>
    </xf>
    <xf numFmtId="0" fontId="61" fillId="3" borderId="37" applyProtection="0">
      <alignment horizontal="center" wrapText="1"/>
      <protection locked="0"/>
    </xf>
    <xf numFmtId="0" fontId="105" fillId="3" borderId="13"/>
    <xf numFmtId="278" fontId="53" fillId="18"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1" fillId="3" borderId="37" applyProtection="0">
      <alignment horizontal="center" wrapText="1"/>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1" fillId="3" borderId="37" applyProtection="0">
      <alignment horizontal="center" wrapText="1"/>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112" fillId="3" borderId="32" applyProtection="0">
      <alignment horizontal="centerContinuous"/>
      <protection locked="0"/>
    </xf>
    <xf numFmtId="0" fontId="36" fillId="0" borderId="0"/>
    <xf numFmtId="4" fontId="51" fillId="61" borderId="40" applyNumberFormat="0" applyProtection="0">
      <alignment horizontal="right" vertical="center"/>
    </xf>
    <xf numFmtId="0" fontId="41" fillId="100" borderId="0" applyNumberFormat="0" applyBorder="0" applyAlignment="0" applyProtection="0"/>
    <xf numFmtId="278" fontId="73" fillId="38" borderId="13">
      <alignment horizontal="center" vertical="center"/>
    </xf>
    <xf numFmtId="0" fontId="65" fillId="10" borderId="40" applyNumberFormat="0" applyProtection="0">
      <alignment horizontal="left" vertical="top" indent="1"/>
    </xf>
    <xf numFmtId="278" fontId="12" fillId="66" borderId="40" applyNumberFormat="0" applyProtection="0">
      <alignment horizontal="left" vertical="top" indent="1"/>
    </xf>
    <xf numFmtId="278" fontId="112" fillId="3" borderId="32" applyProtection="0">
      <alignment horizontal="centerContinuous"/>
      <protection locked="0"/>
    </xf>
    <xf numFmtId="0" fontId="61" fillId="3" borderId="37" applyProtection="0">
      <alignment horizontal="center" wrapText="1"/>
      <protection locked="0"/>
    </xf>
    <xf numFmtId="229" fontId="209" fillId="0" borderId="0">
      <protection locked="0"/>
    </xf>
    <xf numFmtId="0" fontId="65" fillId="2" borderId="0"/>
    <xf numFmtId="278" fontId="65" fillId="2" borderId="0"/>
    <xf numFmtId="0" fontId="26" fillId="0" borderId="0"/>
    <xf numFmtId="0" fontId="355" fillId="0" borderId="0"/>
    <xf numFmtId="0" fontId="51" fillId="10" borderId="40" applyNumberFormat="0" applyProtection="0">
      <alignment horizontal="left" vertical="top" indent="1"/>
    </xf>
    <xf numFmtId="4" fontId="260" fillId="2" borderId="65" applyNumberFormat="0" applyProtection="0">
      <alignment horizontal="right" vertical="center"/>
    </xf>
    <xf numFmtId="0" fontId="65" fillId="41" borderId="40" applyNumberFormat="0" applyProtection="0">
      <alignment horizontal="left" vertical="top" indent="1"/>
    </xf>
    <xf numFmtId="278" fontId="12" fillId="41" borderId="40" applyNumberFormat="0" applyProtection="0">
      <alignment horizontal="left" vertical="top" indent="1"/>
    </xf>
    <xf numFmtId="0" fontId="12" fillId="41" borderId="40" applyNumberFormat="0" applyProtection="0">
      <alignment horizontal="left" vertical="top" indent="1"/>
    </xf>
    <xf numFmtId="0" fontId="65" fillId="2" borderId="0"/>
    <xf numFmtId="278" fontId="65" fillId="33" borderId="65" applyNumberFormat="0" applyFont="0" applyAlignment="0" applyProtection="0"/>
    <xf numFmtId="0" fontId="65" fillId="2" borderId="0"/>
    <xf numFmtId="0" fontId="65" fillId="2" borderId="0"/>
    <xf numFmtId="0" fontId="262" fillId="10" borderId="40" applyNumberFormat="0" applyProtection="0">
      <alignment horizontal="left" vertical="top" indent="1"/>
    </xf>
    <xf numFmtId="0" fontId="112" fillId="3" borderId="32" applyProtection="0">
      <alignment horizontal="centerContinuous"/>
      <protection locked="0"/>
    </xf>
    <xf numFmtId="0" fontId="65" fillId="2" borderId="0"/>
    <xf numFmtId="4" fontId="118" fillId="59" borderId="40" applyNumberFormat="0" applyProtection="0">
      <alignment vertical="center"/>
    </xf>
    <xf numFmtId="0" fontId="61" fillId="3" borderId="37" applyProtection="0">
      <alignment horizontal="center" wrapText="1"/>
      <protection locked="0"/>
    </xf>
    <xf numFmtId="4" fontId="263" fillId="67" borderId="14" applyNumberFormat="0" applyProtection="0">
      <alignment horizontal="left" vertical="center" indent="1"/>
    </xf>
    <xf numFmtId="278" fontId="65" fillId="2" borderId="0"/>
    <xf numFmtId="0" fontId="47" fillId="19" borderId="4" applyNumberFormat="0" applyAlignment="0" applyProtection="0"/>
    <xf numFmtId="0" fontId="61" fillId="3" borderId="37" applyProtection="0">
      <alignment horizontal="center" wrapText="1"/>
      <protection locked="0"/>
    </xf>
    <xf numFmtId="195" fontId="168" fillId="34" borderId="65" applyNumberFormat="0" applyAlignment="0" applyProtection="0"/>
    <xf numFmtId="278" fontId="164" fillId="72" borderId="4" applyNumberFormat="0" applyAlignment="0" applyProtection="0"/>
    <xf numFmtId="0" fontId="12" fillId="0" borderId="0"/>
    <xf numFmtId="0" fontId="112" fillId="3" borderId="32" applyProtection="0">
      <alignment horizontal="centerContinuous"/>
      <protection locked="0"/>
    </xf>
    <xf numFmtId="0" fontId="26" fillId="0" borderId="0"/>
    <xf numFmtId="4" fontId="82" fillId="10" borderId="14" applyNumberFormat="0" applyProtection="0">
      <alignment horizontal="left" vertical="center" indent="1"/>
    </xf>
    <xf numFmtId="278" fontId="65" fillId="41" borderId="40" applyNumberFormat="0" applyProtection="0">
      <alignment horizontal="left" vertical="top" indent="1"/>
    </xf>
    <xf numFmtId="224" fontId="209" fillId="0" borderId="0">
      <protection locked="0"/>
    </xf>
    <xf numFmtId="0" fontId="41" fillId="100" borderId="0" applyNumberFormat="0" applyBorder="0" applyAlignment="0" applyProtection="0"/>
    <xf numFmtId="4" fontId="262" fillId="12" borderId="40" applyNumberFormat="0" applyProtection="0">
      <alignment vertical="center"/>
    </xf>
    <xf numFmtId="4" fontId="43" fillId="16" borderId="14" applyNumberFormat="0" applyProtection="0">
      <alignment horizontal="left" vertical="center" indent="1"/>
    </xf>
    <xf numFmtId="4" fontId="82" fillId="63" borderId="14" applyNumberFormat="0" applyProtection="0">
      <alignment horizontal="left" vertical="center" indent="1"/>
    </xf>
    <xf numFmtId="4" fontId="82" fillId="59" borderId="65" applyNumberFormat="0" applyProtection="0">
      <alignment horizontal="left" vertical="center" indent="1"/>
    </xf>
    <xf numFmtId="278" fontId="168" fillId="34" borderId="65" applyNumberFormat="0" applyAlignment="0" applyProtection="0"/>
    <xf numFmtId="0" fontId="61" fillId="3" borderId="37" applyProtection="0">
      <alignment horizontal="center" wrapText="1"/>
      <protection locked="0"/>
    </xf>
    <xf numFmtId="195" fontId="115" fillId="37" borderId="13">
      <alignment horizontal="center" vertical="center"/>
    </xf>
    <xf numFmtId="278" fontId="61" fillId="3" borderId="37" applyProtection="0">
      <alignment horizontal="center" wrapText="1"/>
      <protection locked="0"/>
    </xf>
    <xf numFmtId="0" fontId="112" fillId="3" borderId="32" applyProtection="0">
      <alignment horizontal="centerContinuous"/>
      <protection locked="0"/>
    </xf>
    <xf numFmtId="195" fontId="12" fillId="0" borderId="0"/>
    <xf numFmtId="278"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262" fillId="12" borderId="40" applyNumberFormat="0" applyProtection="0">
      <alignment horizontal="left" vertical="top" indent="1"/>
    </xf>
    <xf numFmtId="278" fontId="12" fillId="10" borderId="40" applyNumberFormat="0" applyProtection="0">
      <alignment horizontal="left" vertical="top" indent="1"/>
    </xf>
    <xf numFmtId="4" fontId="51" fillId="118" borderId="25" applyNumberFormat="0" applyProtection="0">
      <alignment horizontal="right" vertical="center"/>
    </xf>
    <xf numFmtId="0" fontId="65" fillId="33" borderId="65" applyNumberFormat="0" applyFont="0" applyAlignment="0" applyProtection="0"/>
    <xf numFmtId="0" fontId="65" fillId="2" borderId="0"/>
    <xf numFmtId="278"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4" fontId="82" fillId="10" borderId="65" applyNumberFormat="0" applyProtection="0">
      <alignment horizontal="right" vertical="center"/>
    </xf>
    <xf numFmtId="0" fontId="37" fillId="12" borderId="16" applyNumberFormat="0" applyFont="0" applyAlignment="0" applyProtection="0"/>
    <xf numFmtId="0" fontId="47" fillId="19" borderId="4" applyNumberFormat="0" applyAlignment="0" applyProtection="0"/>
    <xf numFmtId="278"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262" fillId="10" borderId="40" applyNumberFormat="0" applyProtection="0">
      <alignment horizontal="left" vertical="top" indent="1"/>
    </xf>
    <xf numFmtId="4" fontId="82" fillId="93" borderId="65" applyNumberFormat="0" applyProtection="0">
      <alignment horizontal="right" vertical="center"/>
    </xf>
    <xf numFmtId="4" fontId="173" fillId="59" borderId="40" applyNumberFormat="0" applyProtection="0">
      <alignment horizontal="left" vertical="center" indent="1"/>
    </xf>
    <xf numFmtId="0" fontId="12" fillId="0" borderId="0"/>
    <xf numFmtId="0" fontId="12" fillId="0" borderId="0"/>
    <xf numFmtId="0" fontId="12" fillId="0" borderId="0"/>
    <xf numFmtId="278" fontId="105" fillId="3" borderId="13"/>
    <xf numFmtId="0" fontId="168" fillId="34" borderId="4" applyNumberFormat="0" applyAlignment="0" applyProtection="0"/>
    <xf numFmtId="195" fontId="72" fillId="38" borderId="13">
      <alignment horizontal="center" vertical="center"/>
    </xf>
    <xf numFmtId="0" fontId="61" fillId="3" borderId="37" applyProtection="0">
      <alignment horizontal="center" wrapText="1"/>
      <protection locked="0"/>
    </xf>
    <xf numFmtId="4" fontId="268" fillId="59" borderId="40" applyNumberFormat="0" applyProtection="0">
      <alignment vertical="center"/>
    </xf>
    <xf numFmtId="278" fontId="65" fillId="33" borderId="65" applyNumberFormat="0" applyFont="0" applyAlignment="0" applyProtection="0"/>
    <xf numFmtId="199" fontId="91" fillId="2" borderId="4">
      <alignment horizontal="right"/>
      <protection locked="0"/>
    </xf>
    <xf numFmtId="278" fontId="314" fillId="19" borderId="4" applyNumberFormat="0" applyAlignment="0" applyProtection="0"/>
    <xf numFmtId="278" fontId="65" fillId="2" borderId="0"/>
    <xf numFmtId="278" fontId="355" fillId="0" borderId="0"/>
    <xf numFmtId="0" fontId="61" fillId="3" borderId="37" applyProtection="0">
      <alignment horizontal="center" wrapText="1"/>
      <protection locked="0"/>
    </xf>
    <xf numFmtId="0" fontId="41" fillId="100" borderId="0" applyNumberFormat="0" applyBorder="0" applyAlignment="0" applyProtection="0"/>
    <xf numFmtId="278"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12" fillId="84" borderId="25" applyNumberFormat="0" applyProtection="0">
      <alignment horizontal="left" vertical="center" indent="1"/>
    </xf>
    <xf numFmtId="4" fontId="82" fillId="54" borderId="65" applyNumberFormat="0" applyProtection="0">
      <alignment horizontal="right" vertical="center"/>
    </xf>
    <xf numFmtId="278" fontId="12" fillId="12" borderId="16" applyNumberFormat="0" applyFont="0" applyAlignment="0" applyProtection="0"/>
    <xf numFmtId="0" fontId="12" fillId="0" borderId="0"/>
    <xf numFmtId="0" fontId="61" fillId="3" borderId="37" applyProtection="0">
      <alignment horizontal="center" wrapText="1"/>
      <protection locked="0"/>
    </xf>
    <xf numFmtId="0" fontId="41" fillId="79" borderId="0" applyNumberFormat="0" applyBorder="0" applyAlignment="0" applyProtection="0"/>
    <xf numFmtId="4" fontId="260" fillId="2" borderId="65" applyNumberFormat="0" applyProtection="0">
      <alignment horizontal="right" vertical="center"/>
    </xf>
    <xf numFmtId="4" fontId="82" fillId="41" borderId="14" applyNumberFormat="0" applyProtection="0">
      <alignment horizontal="left" vertical="center" indent="1"/>
    </xf>
    <xf numFmtId="278" fontId="148" fillId="72" borderId="25" applyNumberFormat="0" applyAlignment="0" applyProtection="0"/>
    <xf numFmtId="0" fontId="61" fillId="3" borderId="37" applyProtection="0">
      <alignment horizontal="center" wrapText="1"/>
      <protection locked="0"/>
    </xf>
    <xf numFmtId="4" fontId="28" fillId="66" borderId="40" applyNumberFormat="0" applyProtection="0">
      <alignment horizontal="right" vertical="center"/>
    </xf>
    <xf numFmtId="4" fontId="82" fillId="0" borderId="65" applyNumberFormat="0" applyProtection="0">
      <alignment horizontal="left" vertical="center" indent="1"/>
    </xf>
    <xf numFmtId="278" fontId="168" fillId="34" borderId="65" applyNumberFormat="0" applyAlignment="0" applyProtection="0"/>
    <xf numFmtId="0" fontId="12" fillId="65" borderId="40" applyNumberFormat="0" applyProtection="0">
      <alignment horizontal="left" vertical="center" indent="1"/>
    </xf>
    <xf numFmtId="278" fontId="65" fillId="14" borderId="40" applyNumberFormat="0" applyProtection="0">
      <alignment horizontal="left" vertical="top" indent="1"/>
    </xf>
    <xf numFmtId="0" fontId="12" fillId="0" borderId="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68" fillId="34" borderId="4" applyNumberFormat="0" applyAlignment="0" applyProtection="0"/>
    <xf numFmtId="0" fontId="41" fillId="100" borderId="0" applyNumberFormat="0" applyBorder="0" applyAlignment="0" applyProtection="0"/>
    <xf numFmtId="278" fontId="65" fillId="2" borderId="0"/>
    <xf numFmtId="278"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12" fillId="0" borderId="0"/>
    <xf numFmtId="0" fontId="47" fillId="19"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9" fillId="0" borderId="57" applyNumberFormat="0" applyFill="0" applyAlignment="0" applyProtection="0"/>
    <xf numFmtId="0" fontId="12" fillId="14" borderId="40" applyNumberFormat="0" applyProtection="0">
      <alignment horizontal="left" vertical="top" indent="1"/>
    </xf>
    <xf numFmtId="278" fontId="168" fillId="34" borderId="4" applyNumberFormat="0" applyAlignment="0" applyProtection="0"/>
    <xf numFmtId="0" fontId="12" fillId="12" borderId="16" applyNumberFormat="0" applyFont="0" applyAlignment="0" applyProtection="0"/>
    <xf numFmtId="0" fontId="259" fillId="110" borderId="6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72" fillId="38" borderId="13">
      <alignment horizontal="center" vertical="center"/>
    </xf>
    <xf numFmtId="4" fontId="51" fillId="61" borderId="40" applyNumberFormat="0" applyProtection="0">
      <alignment horizontal="right" vertical="center"/>
    </xf>
    <xf numFmtId="278" fontId="65" fillId="2" borderId="0"/>
    <xf numFmtId="4" fontId="82" fillId="15" borderId="65" applyNumberFormat="0" applyProtection="0">
      <alignment horizontal="right" vertical="center"/>
    </xf>
    <xf numFmtId="0" fontId="65" fillId="2" borderId="0"/>
    <xf numFmtId="201" fontId="92" fillId="2" borderId="4">
      <alignment horizontal="right"/>
      <protection locked="0"/>
    </xf>
    <xf numFmtId="0" fontId="12" fillId="12" borderId="16" applyNumberFormat="0" applyFont="0" applyAlignment="0" applyProtection="0"/>
    <xf numFmtId="0" fontId="41" fillId="102" borderId="0" applyNumberFormat="0" applyBorder="0" applyAlignment="0" applyProtection="0"/>
    <xf numFmtId="278" fontId="65" fillId="2" borderId="0"/>
    <xf numFmtId="195" fontId="70" fillId="3" borderId="13">
      <alignment horizontal="center" vertical="center"/>
    </xf>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94" fillId="3" borderId="30"/>
    <xf numFmtId="0" fontId="12" fillId="10" borderId="40" applyNumberFormat="0" applyProtection="0">
      <alignment horizontal="left" vertical="top" indent="1"/>
    </xf>
    <xf numFmtId="0" fontId="12" fillId="10" borderId="40" applyNumberFormat="0" applyProtection="0">
      <alignment horizontal="left" vertical="top" indent="1"/>
    </xf>
    <xf numFmtId="195" fontId="12" fillId="64" borderId="40" applyNumberFormat="0" applyProtection="0">
      <alignment horizontal="left" vertical="center" indent="1"/>
    </xf>
    <xf numFmtId="0" fontId="12" fillId="0" borderId="0"/>
    <xf numFmtId="0" fontId="168" fillId="34"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195" fontId="65" fillId="41" borderId="40" applyNumberFormat="0" applyProtection="0">
      <alignment horizontal="left" vertical="top" indent="1"/>
    </xf>
    <xf numFmtId="278" fontId="72" fillId="38" borderId="13">
      <alignment horizontal="center" vertical="center"/>
    </xf>
    <xf numFmtId="195" fontId="70" fillId="3" borderId="13">
      <alignment horizontal="center" vertical="center"/>
    </xf>
    <xf numFmtId="0" fontId="67" fillId="0" borderId="0"/>
    <xf numFmtId="0" fontId="12" fillId="0" borderId="0"/>
    <xf numFmtId="0" fontId="12" fillId="0" borderId="0"/>
    <xf numFmtId="189" fontId="52" fillId="38" borderId="8">
      <alignment horizontal="right"/>
    </xf>
    <xf numFmtId="188" fontId="52" fillId="38" borderId="8">
      <alignment horizontal="right"/>
      <protection hidden="1"/>
    </xf>
    <xf numFmtId="0" fontId="12" fillId="0" borderId="0"/>
    <xf numFmtId="0" fontId="12" fillId="0" borderId="0"/>
    <xf numFmtId="0" fontId="12" fillId="0" borderId="0"/>
    <xf numFmtId="1" fontId="94" fillId="2" borderId="4">
      <alignment horizontal="right"/>
      <protection locked="0"/>
    </xf>
    <xf numFmtId="278" fontId="12" fillId="14" borderId="40" applyNumberFormat="0" applyProtection="0">
      <alignment horizontal="left" vertical="top" indent="1"/>
    </xf>
    <xf numFmtId="0" fontId="65" fillId="2" borderId="0"/>
    <xf numFmtId="0" fontId="46" fillId="18" borderId="4" applyNumberFormat="0" applyAlignment="0" applyProtection="0"/>
    <xf numFmtId="0" fontId="61" fillId="3" borderId="37" applyProtection="0">
      <alignment horizontal="center" wrapText="1"/>
      <protection locked="0"/>
    </xf>
    <xf numFmtId="278" fontId="61" fillId="3" borderId="37" applyProtection="0">
      <alignment horizontal="center" wrapText="1"/>
      <protection locked="0"/>
    </xf>
    <xf numFmtId="0" fontId="12"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0" fontId="73" fillId="38" borderId="13">
      <alignment horizontal="center" vertical="center"/>
    </xf>
    <xf numFmtId="0" fontId="61" fillId="3" borderId="37" applyProtection="0">
      <alignment horizontal="center" wrapText="1"/>
      <protection locked="0"/>
    </xf>
    <xf numFmtId="0" fontId="82" fillId="41" borderId="65" applyNumberFormat="0" applyProtection="0">
      <alignment horizontal="left" vertical="center" indent="1"/>
    </xf>
    <xf numFmtId="0" fontId="12" fillId="65"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65" fillId="2" borderId="0"/>
    <xf numFmtId="0" fontId="65" fillId="33" borderId="65" applyNumberFormat="0" applyFont="0" applyAlignment="0" applyProtection="0"/>
    <xf numFmtId="278" fontId="65" fillId="33" borderId="65" applyNumberFormat="0" applyFont="0" applyAlignment="0" applyProtection="0"/>
    <xf numFmtId="4" fontId="43" fillId="16" borderId="14" applyNumberFormat="0" applyProtection="0">
      <alignment horizontal="left" vertical="center" indent="1"/>
    </xf>
    <xf numFmtId="278" fontId="65" fillId="41" borderId="40" applyNumberFormat="0" applyProtection="0">
      <alignment horizontal="left" vertical="top" indent="1"/>
    </xf>
    <xf numFmtId="0" fontId="65" fillId="16" borderId="40" applyNumberFormat="0" applyProtection="0">
      <alignment horizontal="left" vertical="top" indent="1"/>
    </xf>
    <xf numFmtId="0" fontId="61" fillId="3" borderId="37" applyProtection="0">
      <alignment horizontal="center" wrapText="1"/>
      <protection locked="0"/>
    </xf>
    <xf numFmtId="4" fontId="260" fillId="59" borderId="65" applyNumberFormat="0" applyProtection="0">
      <alignment vertical="center"/>
    </xf>
    <xf numFmtId="4" fontId="82" fillId="93" borderId="65" applyNumberFormat="0" applyProtection="0">
      <alignment horizontal="right" vertical="center"/>
    </xf>
    <xf numFmtId="4" fontId="82" fillId="61" borderId="65" applyNumberFormat="0" applyProtection="0">
      <alignment horizontal="right" vertical="center"/>
    </xf>
    <xf numFmtId="14" fontId="13" fillId="49" borderId="59">
      <alignment horizontal="center" vertical="center" wrapText="1"/>
    </xf>
    <xf numFmtId="278" fontId="82" fillId="53" borderId="65" applyNumberFormat="0" applyProtection="0">
      <alignment horizontal="left" vertical="center" indent="1"/>
    </xf>
    <xf numFmtId="278" fontId="82" fillId="53" borderId="65" applyNumberFormat="0" applyProtection="0">
      <alignment horizontal="left" vertical="center" indent="1"/>
    </xf>
    <xf numFmtId="195" fontId="82" fillId="53" borderId="65" applyNumberFormat="0" applyProtection="0">
      <alignment horizontal="left" vertical="center" indent="1"/>
    </xf>
    <xf numFmtId="278" fontId="97" fillId="18" borderId="25" applyNumberFormat="0" applyAlignment="0" applyProtection="0"/>
    <xf numFmtId="0" fontId="82" fillId="53" borderId="65" applyNumberFormat="0" applyProtection="0">
      <alignment horizontal="left" vertical="center" indent="1"/>
    </xf>
    <xf numFmtId="0" fontId="12" fillId="14" borderId="40" applyNumberFormat="0" applyProtection="0">
      <alignment horizontal="left" vertical="top" indent="1"/>
    </xf>
    <xf numFmtId="0" fontId="12" fillId="16" borderId="40" applyNumberFormat="0" applyProtection="0">
      <alignment horizontal="left" vertical="center" indent="1"/>
    </xf>
    <xf numFmtId="0" fontId="168" fillId="34" borderId="65" applyNumberFormat="0" applyAlignment="0" applyProtection="0"/>
    <xf numFmtId="278" fontId="112" fillId="3" borderId="32" applyProtection="0">
      <alignment horizontal="centerContinuous"/>
      <protection locked="0"/>
    </xf>
    <xf numFmtId="0" fontId="112" fillId="3" borderId="32" applyProtection="0">
      <alignment horizontal="centerContinuous"/>
      <protection locked="0"/>
    </xf>
    <xf numFmtId="4" fontId="120" fillId="41" borderId="40" applyNumberFormat="0" applyProtection="0">
      <alignment horizontal="right" vertical="center"/>
    </xf>
    <xf numFmtId="278" fontId="12" fillId="41" borderId="40" applyNumberFormat="0" applyProtection="0">
      <alignment horizontal="left" vertical="top" indent="1"/>
    </xf>
    <xf numFmtId="278" fontId="12" fillId="66" borderId="40" applyNumberFormat="0" applyProtection="0">
      <alignment horizontal="left" vertical="center" indent="1"/>
    </xf>
    <xf numFmtId="4" fontId="260" fillId="2" borderId="65" applyNumberFormat="0" applyProtection="0">
      <alignment horizontal="right" vertical="center"/>
    </xf>
    <xf numFmtId="4" fontId="260" fillId="2" borderId="65" applyNumberFormat="0" applyProtection="0">
      <alignment horizontal="right" vertical="center"/>
    </xf>
    <xf numFmtId="4" fontId="264" fillId="13" borderId="65" applyNumberFormat="0" applyProtection="0">
      <alignment horizontal="right" vertical="center"/>
    </xf>
    <xf numFmtId="0" fontId="112" fillId="3" borderId="32" applyProtection="0">
      <alignment horizontal="centerContinuous"/>
      <protection locked="0"/>
    </xf>
    <xf numFmtId="0" fontId="12" fillId="65" borderId="40" applyNumberFormat="0" applyProtection="0">
      <alignment horizontal="left" vertical="center" indent="1"/>
    </xf>
    <xf numFmtId="0" fontId="47" fillId="19" borderId="4" applyNumberFormat="0" applyAlignment="0" applyProtection="0"/>
    <xf numFmtId="4" fontId="173" fillId="113" borderId="40"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12" fillId="12" borderId="16" applyNumberFormat="0" applyFont="0" applyAlignment="0" applyProtection="0"/>
    <xf numFmtId="278" fontId="65" fillId="2" borderId="0"/>
    <xf numFmtId="278" fontId="65" fillId="2" borderId="0"/>
    <xf numFmtId="200" fontId="91" fillId="2" borderId="4">
      <alignment horizontal="right"/>
      <protection locked="0"/>
    </xf>
    <xf numFmtId="0" fontId="168" fillId="34" borderId="4" applyNumberFormat="0" applyAlignment="0" applyProtection="0"/>
    <xf numFmtId="0" fontId="168" fillId="34" borderId="4" applyNumberFormat="0" applyAlignment="0" applyProtection="0"/>
    <xf numFmtId="278" fontId="259" fillId="110" borderId="65" applyNumberFormat="0" applyAlignment="0" applyProtection="0"/>
    <xf numFmtId="0" fontId="97" fillId="18" borderId="25" applyNumberFormat="0" applyAlignment="0" applyProtection="0"/>
    <xf numFmtId="0" fontId="61" fillId="3" borderId="37" applyProtection="0">
      <alignment horizontal="center" wrapText="1"/>
      <protection locked="0"/>
    </xf>
    <xf numFmtId="0" fontId="12" fillId="12" borderId="16" applyNumberFormat="0" applyFont="0" applyAlignment="0" applyProtection="0"/>
    <xf numFmtId="0" fontId="12" fillId="16" borderId="40" applyNumberFormat="0" applyProtection="0">
      <alignment horizontal="left" vertical="top" indent="1"/>
    </xf>
    <xf numFmtId="278" fontId="148" fillId="110" borderId="25" applyNumberFormat="0" applyAlignment="0" applyProtection="0"/>
    <xf numFmtId="278" fontId="37" fillId="12" borderId="16" applyNumberFormat="0" applyFont="0" applyAlignment="0" applyProtection="0"/>
    <xf numFmtId="0" fontId="65" fillId="2" borderId="0"/>
    <xf numFmtId="0" fontId="65" fillId="2" borderId="0"/>
    <xf numFmtId="195" fontId="112" fillId="3" borderId="32" applyProtection="0">
      <alignment horizontal="centerContinuous"/>
      <protection locked="0"/>
    </xf>
    <xf numFmtId="278" fontId="65" fillId="2" borderId="0"/>
    <xf numFmtId="0" fontId="70" fillId="3" borderId="13">
      <alignment horizontal="center" vertical="center"/>
    </xf>
    <xf numFmtId="278" fontId="70" fillId="3" borderId="13">
      <alignment horizontal="center" vertical="center"/>
    </xf>
    <xf numFmtId="0" fontId="65" fillId="2" borderId="0"/>
    <xf numFmtId="278" fontId="12"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2" borderId="0"/>
    <xf numFmtId="0" fontId="12" fillId="41" borderId="40" applyNumberFormat="0" applyProtection="0">
      <alignment horizontal="left" vertical="top" indent="1"/>
    </xf>
    <xf numFmtId="278" fontId="37" fillId="12" borderId="16" applyNumberFormat="0" applyFont="0" applyAlignment="0" applyProtection="0"/>
    <xf numFmtId="0" fontId="41" fillId="102" borderId="0" applyNumberFormat="0" applyBorder="0" applyAlignment="0" applyProtection="0"/>
    <xf numFmtId="0" fontId="65" fillId="2" borderId="0"/>
    <xf numFmtId="0" fontId="65" fillId="2" borderId="0"/>
    <xf numFmtId="0" fontId="355" fillId="0" borderId="0"/>
    <xf numFmtId="278" fontId="12" fillId="10" borderId="40" applyNumberFormat="0" applyProtection="0">
      <alignment horizontal="left" vertical="center" indent="1"/>
    </xf>
    <xf numFmtId="278" fontId="12" fillId="16" borderId="40" applyNumberFormat="0" applyProtection="0">
      <alignment horizontal="left" vertical="center" indent="1"/>
    </xf>
    <xf numFmtId="278" fontId="12" fillId="12" borderId="16" applyNumberFormat="0" applyFont="0" applyAlignment="0" applyProtection="0"/>
    <xf numFmtId="278"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65" fillId="2" borderId="0"/>
    <xf numFmtId="0" fontId="65" fillId="2" borderId="0"/>
    <xf numFmtId="278" fontId="65" fillId="41" borderId="40" applyNumberFormat="0" applyProtection="0">
      <alignment horizontal="left" vertical="top" indent="1"/>
    </xf>
    <xf numFmtId="278" fontId="65" fillId="41" borderId="40" applyNumberFormat="0" applyProtection="0">
      <alignment horizontal="left" vertical="top" indent="1"/>
    </xf>
    <xf numFmtId="0" fontId="61" fillId="3" borderId="37" applyProtection="0">
      <alignment horizontal="center" wrapText="1"/>
      <protection locked="0"/>
    </xf>
    <xf numFmtId="0" fontId="26" fillId="0" borderId="0"/>
    <xf numFmtId="278"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4" fontId="82" fillId="10" borderId="14" applyNumberFormat="0" applyProtection="0">
      <alignment horizontal="left" vertical="center" indent="1"/>
    </xf>
    <xf numFmtId="0" fontId="12" fillId="64" borderId="40" applyNumberFormat="0" applyProtection="0">
      <alignment horizontal="left" vertical="top" indent="1"/>
    </xf>
    <xf numFmtId="0" fontId="112" fillId="3" borderId="32" applyProtection="0">
      <alignment horizontal="centerContinuous"/>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61" fillId="3" borderId="37" applyProtection="0">
      <alignment horizontal="center" wrapText="1"/>
      <protection locked="0"/>
    </xf>
    <xf numFmtId="0" fontId="61" fillId="3" borderId="37" applyProtection="0">
      <alignment horizontal="center" wrapText="1"/>
      <protection locked="0"/>
    </xf>
    <xf numFmtId="195" fontId="112" fillId="3" borderId="32" applyProtection="0">
      <alignment horizontal="centerContinuous"/>
      <protection locked="0"/>
    </xf>
    <xf numFmtId="0" fontId="65" fillId="2" borderId="0"/>
    <xf numFmtId="0" fontId="61" fillId="3" borderId="37" applyProtection="0">
      <alignment horizontal="center" wrapText="1"/>
      <protection locked="0"/>
    </xf>
    <xf numFmtId="0" fontId="12" fillId="0" borderId="0"/>
    <xf numFmtId="278" fontId="61" fillId="3" borderId="37" applyProtection="0">
      <alignment horizontal="center" wrapText="1"/>
      <protection locked="0"/>
    </xf>
    <xf numFmtId="4" fontId="156" fillId="65" borderId="40" applyNumberFormat="0" applyProtection="0">
      <alignment horizontal="left" vertical="center" indent="1"/>
    </xf>
    <xf numFmtId="278" fontId="12" fillId="66" borderId="40"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4" fontId="118" fillId="65" borderId="63" applyNumberFormat="0" applyProtection="0">
      <alignment horizontal="left" vertical="center" indent="1"/>
    </xf>
    <xf numFmtId="278" fontId="65" fillId="10" borderId="40" applyNumberFormat="0" applyProtection="0">
      <alignment horizontal="left" vertical="top" indent="1"/>
    </xf>
    <xf numFmtId="0" fontId="65" fillId="2" borderId="0"/>
    <xf numFmtId="278" fontId="12" fillId="65" borderId="40" applyNumberFormat="0" applyProtection="0">
      <alignment horizontal="left" vertical="center" indent="1"/>
    </xf>
    <xf numFmtId="278" fontId="12" fillId="3" borderId="25" applyNumberFormat="0" applyProtection="0">
      <alignment horizontal="left" vertical="center" indent="1"/>
    </xf>
    <xf numFmtId="278" fontId="12" fillId="16" borderId="40" applyNumberFormat="0" applyProtection="0">
      <alignment horizontal="left" vertical="center" indent="1"/>
    </xf>
    <xf numFmtId="0" fontId="12" fillId="0" borderId="0"/>
    <xf numFmtId="4" fontId="173" fillId="91" borderId="40" applyNumberFormat="0" applyProtection="0">
      <alignment horizontal="right" vertical="center"/>
    </xf>
    <xf numFmtId="4" fontId="173" fillId="71" borderId="40" applyNumberFormat="0" applyProtection="0">
      <alignment horizontal="right" vertical="center"/>
    </xf>
    <xf numFmtId="0" fontId="65" fillId="33" borderId="65" applyNumberFormat="0" applyFont="0" applyAlignment="0" applyProtection="0"/>
    <xf numFmtId="0" fontId="112" fillId="3" borderId="32" applyProtection="0">
      <alignment horizontal="centerContinuous"/>
      <protection locked="0"/>
    </xf>
    <xf numFmtId="0" fontId="168" fillId="34" borderId="4" applyNumberFormat="0" applyAlignment="0" applyProtection="0"/>
    <xf numFmtId="278" fontId="47" fillId="19" borderId="4" applyNumberFormat="0" applyAlignment="0" applyProtection="0"/>
    <xf numFmtId="278" fontId="12" fillId="12" borderId="16" applyNumberFormat="0" applyFont="0" applyAlignment="0" applyProtection="0"/>
    <xf numFmtId="278" fontId="262" fillId="10" borderId="40" applyNumberFormat="0" applyProtection="0">
      <alignment horizontal="left" vertical="top" indent="1"/>
    </xf>
    <xf numFmtId="195" fontId="51" fillId="60" borderId="40" applyNumberFormat="0" applyProtection="0">
      <alignment horizontal="left" vertical="top" indent="1"/>
    </xf>
    <xf numFmtId="0" fontId="82" fillId="41" borderId="65"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195"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47" fillId="19" borderId="4" applyNumberFormat="0" applyAlignment="0" applyProtection="0"/>
    <xf numFmtId="4" fontId="173" fillId="71" borderId="40" applyNumberFormat="0" applyProtection="0">
      <alignment horizontal="right" vertical="center"/>
    </xf>
    <xf numFmtId="0" fontId="37" fillId="12" borderId="16" applyNumberFormat="0" applyFont="0" applyAlignment="0" applyProtection="0"/>
    <xf numFmtId="0" fontId="65" fillId="2" borderId="0"/>
    <xf numFmtId="49" fontId="91" fillId="2" borderId="4">
      <alignment horizontal="right"/>
      <protection locked="0"/>
    </xf>
    <xf numFmtId="0" fontId="61" fillId="3" borderId="37" applyProtection="0">
      <alignment horizontal="center" wrapText="1"/>
      <protection locked="0"/>
    </xf>
    <xf numFmtId="0" fontId="112" fillId="3" borderId="32" applyProtection="0">
      <alignment horizontal="centerContinuous"/>
      <protection locked="0"/>
    </xf>
    <xf numFmtId="0" fontId="94" fillId="3" borderId="13"/>
    <xf numFmtId="0" fontId="61" fillId="3" borderId="37" applyProtection="0">
      <alignment horizontal="center" wrapText="1"/>
      <protection locked="0"/>
    </xf>
    <xf numFmtId="0" fontId="61" fillId="3" borderId="37" applyProtection="0">
      <alignment horizontal="center" wrapText="1"/>
      <protection locked="0"/>
    </xf>
    <xf numFmtId="0" fontId="51" fillId="10" borderId="40" applyNumberFormat="0" applyProtection="0">
      <alignment horizontal="left" vertical="top" indent="1"/>
    </xf>
    <xf numFmtId="278" fontId="12" fillId="14"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278" fontId="69" fillId="0" borderId="57" applyNumberFormat="0" applyFill="0" applyAlignment="0" applyProtection="0"/>
    <xf numFmtId="0" fontId="41" fillId="101" borderId="0" applyNumberFormat="0" applyBorder="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106" fillId="3" borderId="31"/>
    <xf numFmtId="278" fontId="104" fillId="3" borderId="32"/>
    <xf numFmtId="278" fontId="105" fillId="3" borderId="13"/>
    <xf numFmtId="195" fontId="94" fillId="3" borderId="32">
      <protection hidden="1"/>
    </xf>
    <xf numFmtId="0" fontId="12" fillId="41" borderId="40" applyNumberFormat="0" applyProtection="0">
      <alignment horizontal="left" vertical="top" indent="1"/>
    </xf>
    <xf numFmtId="278" fontId="65" fillId="14" borderId="40" applyNumberFormat="0" applyProtection="0">
      <alignment horizontal="left" vertical="top" indent="1"/>
    </xf>
    <xf numFmtId="278" fontId="73" fillId="38" borderId="13">
      <alignment horizontal="center" vertical="center"/>
    </xf>
    <xf numFmtId="0" fontId="73" fillId="38" borderId="13">
      <alignment horizontal="center" vertical="center"/>
    </xf>
    <xf numFmtId="0" fontId="72" fillId="38" borderId="13">
      <alignment horizontal="center" vertical="center"/>
    </xf>
    <xf numFmtId="278" fontId="70" fillId="3" borderId="13">
      <alignment horizontal="center" vertical="center"/>
    </xf>
    <xf numFmtId="0" fontId="168" fillId="34" borderId="4" applyNumberFormat="0" applyAlignment="0" applyProtection="0"/>
    <xf numFmtId="0" fontId="12" fillId="14" borderId="40" applyNumberFormat="0" applyProtection="0">
      <alignment horizontal="left" vertical="top" indent="1"/>
    </xf>
    <xf numFmtId="0" fontId="65" fillId="16"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46" fillId="18" borderId="4" applyNumberFormat="0" applyAlignment="0" applyProtection="0"/>
    <xf numFmtId="0" fontId="65" fillId="2" borderId="0"/>
    <xf numFmtId="0" fontId="112" fillId="3" borderId="32" applyProtection="0">
      <alignment horizontal="centerContinuous"/>
      <protection locked="0"/>
    </xf>
    <xf numFmtId="0" fontId="112" fillId="3" borderId="32" applyProtection="0">
      <alignment horizontal="centerContinuous"/>
      <protection locked="0"/>
    </xf>
    <xf numFmtId="0" fontId="12" fillId="65" borderId="40" applyNumberFormat="0" applyProtection="0">
      <alignment horizontal="left" vertical="top" indent="1"/>
    </xf>
    <xf numFmtId="278" fontId="168" fillId="34"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12" fillId="0" borderId="0"/>
    <xf numFmtId="0" fontId="26" fillId="0"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10" borderId="40" applyNumberFormat="0" applyProtection="0">
      <alignment horizontal="left" vertical="center" indent="1"/>
    </xf>
    <xf numFmtId="0" fontId="36" fillId="0" borderId="0"/>
    <xf numFmtId="195" fontId="12" fillId="64" borderId="40" applyNumberFormat="0" applyProtection="0">
      <alignment horizontal="left" vertical="top" indent="1"/>
    </xf>
    <xf numFmtId="0" fontId="168" fillId="34" borderId="4" applyNumberFormat="0" applyAlignment="0" applyProtection="0"/>
    <xf numFmtId="4" fontId="51" fillId="50" borderId="25" applyNumberFormat="0" applyProtection="0">
      <alignment horizontal="left" vertical="center" indent="1"/>
    </xf>
    <xf numFmtId="278"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0" fontId="36" fillId="0" borderId="0"/>
    <xf numFmtId="278" fontId="82" fillId="14" borderId="65" applyNumberFormat="0" applyProtection="0">
      <alignment horizontal="left" vertical="center" indent="1"/>
    </xf>
    <xf numFmtId="0" fontId="61" fillId="3" borderId="37" applyProtection="0">
      <alignment horizontal="center" wrapText="1"/>
      <protection locked="0"/>
    </xf>
    <xf numFmtId="0" fontId="259" fillId="110" borderId="65" applyNumberFormat="0" applyAlignment="0" applyProtection="0"/>
    <xf numFmtId="278" fontId="12" fillId="14" borderId="40" applyNumberFormat="0" applyProtection="0">
      <alignment horizontal="left" vertical="top" indent="1"/>
    </xf>
    <xf numFmtId="0" fontId="112" fillId="3" borderId="32" applyProtection="0">
      <alignment horizontal="centerContinuous"/>
      <protection locked="0"/>
    </xf>
    <xf numFmtId="0" fontId="65" fillId="41" borderId="40" applyNumberFormat="0" applyProtection="0">
      <alignment horizontal="left" vertical="top" indent="1"/>
    </xf>
    <xf numFmtId="0" fontId="67" fillId="0" borderId="0"/>
    <xf numFmtId="278" fontId="65" fillId="16"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4" fontId="173" fillId="51" borderId="40" applyNumberFormat="0" applyProtection="0">
      <alignment horizontal="right" vertical="center"/>
    </xf>
    <xf numFmtId="0" fontId="61" fillId="3" borderId="37" applyProtection="0">
      <alignment horizontal="center" wrapText="1"/>
      <protection locked="0"/>
    </xf>
    <xf numFmtId="0" fontId="261" fillId="56" borderId="40" applyNumberFormat="0" applyProtection="0">
      <alignment horizontal="left" vertical="top" indent="1"/>
    </xf>
    <xf numFmtId="0" fontId="28" fillId="192" borderId="14" applyNumberFormat="0" applyAlignment="0" applyProtection="0"/>
    <xf numFmtId="0" fontId="148" fillId="72" borderId="25" applyNumberFormat="0" applyAlignment="0" applyProtection="0"/>
    <xf numFmtId="278" fontId="65" fillId="16" borderId="40" applyNumberFormat="0" applyProtection="0">
      <alignment horizontal="left" vertical="top" indent="1"/>
    </xf>
    <xf numFmtId="0" fontId="112" fillId="3" borderId="32" applyProtection="0">
      <alignment horizontal="centerContinuous"/>
      <protection locked="0"/>
    </xf>
    <xf numFmtId="278" fontId="61" fillId="3" borderId="37" applyProtection="0">
      <alignment horizontal="center" wrapText="1"/>
      <protection locked="0"/>
    </xf>
    <xf numFmtId="195" fontId="72" fillId="38" borderId="13">
      <alignment horizontal="center" vertical="center"/>
    </xf>
    <xf numFmtId="278" fontId="148" fillId="72" borderId="25" applyNumberFormat="0" applyAlignment="0" applyProtection="0"/>
    <xf numFmtId="4" fontId="173" fillId="51" borderId="40" applyNumberFormat="0" applyProtection="0">
      <alignment horizontal="right" vertical="center"/>
    </xf>
    <xf numFmtId="0" fontId="12" fillId="33" borderId="16" applyNumberFormat="0" applyFont="0" applyAlignment="0" applyProtection="0"/>
    <xf numFmtId="0" fontId="12" fillId="115" borderId="25" applyNumberFormat="0" applyProtection="0">
      <alignment horizontal="left" vertical="center" indent="1"/>
    </xf>
    <xf numFmtId="0" fontId="41" fillId="102" borderId="0" applyNumberFormat="0" applyBorder="0" applyAlignment="0" applyProtection="0"/>
    <xf numFmtId="0" fontId="41" fillId="77" borderId="0" applyNumberFormat="0" applyBorder="0" applyAlignment="0" applyProtection="0"/>
    <xf numFmtId="4" fontId="82" fillId="59" borderId="65" applyNumberFormat="0" applyProtection="0">
      <alignment horizontal="left" vertical="center" indent="1"/>
    </xf>
    <xf numFmtId="4" fontId="82" fillId="0" borderId="65" applyNumberFormat="0" applyProtection="0">
      <alignment horizontal="left" vertical="center" indent="1"/>
    </xf>
    <xf numFmtId="4" fontId="82" fillId="15" borderId="65" applyNumberFormat="0" applyProtection="0">
      <alignment horizontal="right" vertical="center"/>
    </xf>
    <xf numFmtId="4" fontId="82" fillId="93" borderId="65" applyNumberFormat="0" applyProtection="0">
      <alignment horizontal="right" vertical="center"/>
    </xf>
    <xf numFmtId="278" fontId="94" fillId="3" borderId="13"/>
    <xf numFmtId="4" fontId="82" fillId="56" borderId="65" applyNumberFormat="0" applyProtection="0">
      <alignment vertical="center"/>
    </xf>
    <xf numFmtId="195" fontId="74" fillId="47" borderId="17">
      <alignment horizontal="center" vertical="center"/>
    </xf>
    <xf numFmtId="0" fontId="65" fillId="33" borderId="65" applyNumberFormat="0" applyFont="0" applyAlignment="0" applyProtection="0"/>
    <xf numFmtId="0" fontId="97" fillId="18" borderId="25" applyNumberFormat="0" applyAlignment="0" applyProtection="0"/>
    <xf numFmtId="14" fontId="13" fillId="49" borderId="59">
      <alignment horizontal="center" vertical="center" wrapText="1"/>
    </xf>
    <xf numFmtId="278" fontId="65" fillId="16" borderId="40" applyNumberFormat="0" applyProtection="0">
      <alignment horizontal="left" vertical="top" indent="1"/>
    </xf>
    <xf numFmtId="0" fontId="65" fillId="16" borderId="40" applyNumberFormat="0" applyProtection="0">
      <alignment horizontal="left" vertical="top" indent="1"/>
    </xf>
    <xf numFmtId="0" fontId="12" fillId="16" borderId="40" applyNumberFormat="0" applyProtection="0">
      <alignment horizontal="left" vertical="top" indent="1"/>
    </xf>
    <xf numFmtId="278" fontId="65" fillId="16"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14" fontId="13" fillId="49" borderId="59">
      <alignment horizontal="center" vertical="center" wrapText="1"/>
    </xf>
    <xf numFmtId="278" fontId="82" fillId="41" borderId="65" applyNumberFormat="0" applyProtection="0">
      <alignment horizontal="left" vertical="center" indent="1"/>
    </xf>
    <xf numFmtId="0" fontId="65" fillId="10" borderId="40" applyNumberFormat="0" applyProtection="0">
      <alignment horizontal="left" vertical="top" indent="1"/>
    </xf>
    <xf numFmtId="4" fontId="118" fillId="59" borderId="40" applyNumberFormat="0" applyProtection="0">
      <alignment vertical="center"/>
    </xf>
    <xf numFmtId="278"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278" fontId="168" fillId="34" borderId="4" applyNumberFormat="0" applyAlignment="0" applyProtection="0"/>
    <xf numFmtId="0" fontId="112" fillId="3" borderId="32" applyProtection="0">
      <alignment horizontal="centerContinuous"/>
      <protection locked="0"/>
    </xf>
    <xf numFmtId="0" fontId="12" fillId="12" borderId="16" applyNumberFormat="0" applyFont="0" applyAlignment="0" applyProtection="0"/>
    <xf numFmtId="278" fontId="61" fillId="3" borderId="37" applyProtection="0">
      <alignment horizontal="center" wrapText="1"/>
      <protection locked="0"/>
    </xf>
    <xf numFmtId="0" fontId="26" fillId="0" borderId="0"/>
    <xf numFmtId="4" fontId="82" fillId="56" borderId="65" applyNumberFormat="0" applyProtection="0">
      <alignment vertical="center"/>
    </xf>
    <xf numFmtId="0" fontId="112" fillId="3" borderId="32" applyProtection="0">
      <alignment horizontal="centerContinuous"/>
      <protection locked="0"/>
    </xf>
    <xf numFmtId="4" fontId="82" fillId="0" borderId="65" applyNumberFormat="0" applyProtection="0">
      <alignment horizontal="left" vertical="center" indent="1"/>
    </xf>
    <xf numFmtId="0" fontId="82" fillId="41" borderId="65" applyNumberFormat="0" applyProtection="0">
      <alignment horizontal="left" vertical="center" indent="1"/>
    </xf>
    <xf numFmtId="4" fontId="82" fillId="0" borderId="65" applyNumberFormat="0" applyProtection="0">
      <alignment horizontal="left" vertical="center" indent="1"/>
    </xf>
    <xf numFmtId="0" fontId="12" fillId="12" borderId="16" applyNumberFormat="0" applyFont="0" applyAlignment="0" applyProtection="0"/>
    <xf numFmtId="0" fontId="12" fillId="0" borderId="0"/>
    <xf numFmtId="0" fontId="65" fillId="2" borderId="0"/>
    <xf numFmtId="4" fontId="122" fillId="41" borderId="40" applyNumberFormat="0" applyProtection="0">
      <alignment horizontal="right" vertical="center"/>
    </xf>
    <xf numFmtId="278" fontId="65" fillId="41" borderId="40" applyNumberFormat="0" applyProtection="0">
      <alignment horizontal="left" vertical="top" indent="1"/>
    </xf>
    <xf numFmtId="0" fontId="12" fillId="16" borderId="40" applyNumberFormat="0" applyProtection="0">
      <alignment horizontal="left" vertical="center" indent="1"/>
    </xf>
    <xf numFmtId="229" fontId="209" fillId="0" borderId="0">
      <protection locked="0"/>
    </xf>
    <xf numFmtId="278" fontId="112" fillId="3" borderId="32" applyProtection="0">
      <alignment horizontal="centerContinuous"/>
      <protection locked="0"/>
    </xf>
    <xf numFmtId="0" fontId="112" fillId="3" borderId="32" applyProtection="0">
      <alignment horizontal="centerContinuous"/>
      <protection locked="0"/>
    </xf>
    <xf numFmtId="278" fontId="12" fillId="12" borderId="16" applyNumberFormat="0" applyFont="0" applyAlignment="0" applyProtection="0"/>
    <xf numFmtId="0" fontId="259" fillId="110" borderId="6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68" fillId="34" borderId="4" applyNumberFormat="0" applyAlignment="0" applyProtection="0"/>
    <xf numFmtId="278" fontId="72" fillId="38" borderId="13">
      <alignment horizontal="center" vertical="center"/>
    </xf>
    <xf numFmtId="0" fontId="148" fillId="110" borderId="25" applyNumberFormat="0" applyAlignment="0" applyProtection="0"/>
    <xf numFmtId="4" fontId="82" fillId="63" borderId="14" applyNumberFormat="0" applyProtection="0">
      <alignment horizontal="left" vertical="center" indent="1"/>
    </xf>
    <xf numFmtId="4" fontId="173" fillId="65" borderId="40" applyNumberFormat="0" applyProtection="0">
      <alignment horizontal="right" vertical="center"/>
    </xf>
    <xf numFmtId="0" fontId="168" fillId="34" borderId="4" applyNumberFormat="0" applyAlignment="0" applyProtection="0"/>
    <xf numFmtId="0"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0" fontId="112" fillId="3" borderId="32" applyProtection="0">
      <alignment horizontal="centerContinuous"/>
      <protection locked="0"/>
    </xf>
    <xf numFmtId="0" fontId="65" fillId="33" borderId="65" applyNumberFormat="0" applyFont="0" applyAlignment="0" applyProtection="0"/>
    <xf numFmtId="0" fontId="61" fillId="3" borderId="37" applyProtection="0">
      <alignment horizontal="center" wrapText="1"/>
      <protection locked="0"/>
    </xf>
    <xf numFmtId="0" fontId="65" fillId="2" borderId="0"/>
    <xf numFmtId="0" fontId="12" fillId="0" borderId="0"/>
    <xf numFmtId="0" fontId="61" fillId="3" borderId="37" applyProtection="0">
      <alignment horizontal="center" wrapText="1"/>
      <protection locked="0"/>
    </xf>
    <xf numFmtId="0" fontId="61" fillId="3" borderId="37" applyProtection="0">
      <alignment horizontal="center" wrapText="1"/>
      <protection locked="0"/>
    </xf>
    <xf numFmtId="278" fontId="65" fillId="33" borderId="65" applyNumberFormat="0" applyFont="0" applyAlignment="0" applyProtection="0"/>
    <xf numFmtId="278" fontId="355" fillId="0" borderId="0"/>
    <xf numFmtId="278" fontId="355" fillId="0" borderId="0"/>
    <xf numFmtId="4" fontId="51" fillId="50" borderId="25" applyNumberFormat="0" applyProtection="0">
      <alignment horizontal="left" vertical="center" indent="1"/>
    </xf>
    <xf numFmtId="195" fontId="61" fillId="3" borderId="37" applyProtection="0">
      <alignment horizontal="center" wrapText="1"/>
      <protection locked="0"/>
    </xf>
    <xf numFmtId="4" fontId="82" fillId="56" borderId="65" applyNumberFormat="0" applyProtection="0">
      <alignment vertical="center"/>
    </xf>
    <xf numFmtId="0" fontId="65" fillId="33" borderId="65" applyNumberFormat="0" applyFont="0" applyAlignment="0" applyProtection="0"/>
    <xf numFmtId="278" fontId="12" fillId="12" borderId="16" applyNumberFormat="0" applyFont="0" applyAlignment="0" applyProtection="0"/>
    <xf numFmtId="278" fontId="61" fillId="3" borderId="37" applyProtection="0">
      <alignment horizontal="center" wrapText="1"/>
      <protection locked="0"/>
    </xf>
    <xf numFmtId="4" fontId="260" fillId="2" borderId="65" applyNumberFormat="0" applyProtection="0">
      <alignment horizontal="right" vertical="center"/>
    </xf>
    <xf numFmtId="4" fontId="260" fillId="2" borderId="65" applyNumberFormat="0" applyProtection="0">
      <alignment horizontal="right" vertical="center"/>
    </xf>
    <xf numFmtId="4" fontId="263" fillId="67" borderId="14" applyNumberFormat="0" applyProtection="0">
      <alignment horizontal="left" vertical="center" indent="1"/>
    </xf>
    <xf numFmtId="4" fontId="121" fillId="60" borderId="63" applyNumberFormat="0" applyProtection="0">
      <alignment horizontal="left" vertical="center" indent="1"/>
    </xf>
    <xf numFmtId="0" fontId="37"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355" fillId="0" borderId="0"/>
    <xf numFmtId="0" fontId="112" fillId="3" borderId="32" applyProtection="0">
      <alignment horizontal="centerContinuous"/>
      <protection locked="0"/>
    </xf>
    <xf numFmtId="4" fontId="82" fillId="55" borderId="65" applyNumberFormat="0" applyProtection="0">
      <alignment horizontal="right" vertical="center"/>
    </xf>
    <xf numFmtId="0" fontId="82" fillId="14" borderId="65" applyNumberFormat="0" applyProtection="0">
      <alignment horizontal="left" vertical="center" indent="1"/>
    </xf>
    <xf numFmtId="4" fontId="51" fillId="12" borderId="40" applyNumberFormat="0" applyProtection="0">
      <alignment horizontal="left" vertical="center" indent="1"/>
    </xf>
    <xf numFmtId="278" fontId="65" fillId="41" borderId="40" applyNumberFormat="0" applyProtection="0">
      <alignment horizontal="left" vertical="top" indent="1"/>
    </xf>
    <xf numFmtId="278" fontId="261" fillId="56" borderId="40" applyNumberFormat="0" applyProtection="0">
      <alignment horizontal="left" vertical="top" indent="1"/>
    </xf>
    <xf numFmtId="195" fontId="259" fillId="110" borderId="65" applyNumberFormat="0" applyAlignment="0" applyProtection="0"/>
    <xf numFmtId="4" fontId="118" fillId="65" borderId="63" applyNumberFormat="0" applyProtection="0">
      <alignment horizontal="left" vertical="center" indent="1"/>
    </xf>
    <xf numFmtId="0" fontId="67" fillId="0" borderId="0"/>
    <xf numFmtId="278" fontId="65" fillId="2" borderId="0"/>
    <xf numFmtId="278" fontId="262" fillId="12" borderId="40" applyNumberFormat="0" applyProtection="0">
      <alignment horizontal="left" vertical="top" indent="1"/>
    </xf>
    <xf numFmtId="278" fontId="12" fillId="41" borderId="40" applyNumberFormat="0" applyProtection="0">
      <alignment horizontal="left" vertical="center" indent="1"/>
    </xf>
    <xf numFmtId="4" fontId="82" fillId="10" borderId="14" applyNumberFormat="0" applyProtection="0">
      <alignment horizontal="left" vertical="center" indent="1"/>
    </xf>
    <xf numFmtId="278" fontId="355" fillId="0" borderId="0"/>
    <xf numFmtId="0" fontId="65" fillId="2" borderId="0"/>
    <xf numFmtId="0" fontId="261" fillId="56" borderId="40" applyNumberFormat="0" applyProtection="0">
      <alignment horizontal="left" vertical="top" indent="1"/>
    </xf>
    <xf numFmtId="0" fontId="61" fillId="3" borderId="37" applyProtection="0">
      <alignment horizontal="center" wrapText="1"/>
      <protection locked="0"/>
    </xf>
    <xf numFmtId="0" fontId="12" fillId="0" borderId="0"/>
    <xf numFmtId="4" fontId="51" fillId="91" borderId="25" applyNumberFormat="0" applyProtection="0">
      <alignment horizontal="right" vertical="center"/>
    </xf>
    <xf numFmtId="0" fontId="112" fillId="3" borderId="32" applyProtection="0">
      <alignment horizontal="centerContinuous"/>
      <protection locked="0"/>
    </xf>
    <xf numFmtId="278" fontId="116" fillId="59" borderId="40" applyNumberFormat="0" applyProtection="0">
      <alignment horizontal="left" vertical="top" indent="1"/>
    </xf>
    <xf numFmtId="186" fontId="52" fillId="36" borderId="8">
      <protection hidden="1"/>
    </xf>
    <xf numFmtId="0" fontId="112" fillId="3" borderId="32" applyProtection="0">
      <alignment horizontal="centerContinuous"/>
      <protection locked="0"/>
    </xf>
    <xf numFmtId="0" fontId="112" fillId="3" borderId="32" applyProtection="0">
      <alignment horizontal="centerContinuous"/>
      <protection locked="0"/>
    </xf>
    <xf numFmtId="4" fontId="118" fillId="65" borderId="63" applyNumberFormat="0" applyProtection="0">
      <alignment horizontal="left" vertical="center" indent="1"/>
    </xf>
    <xf numFmtId="4" fontId="122" fillId="87" borderId="25" applyNumberFormat="0" applyProtection="0">
      <alignment horizontal="right" vertical="center"/>
    </xf>
    <xf numFmtId="4" fontId="51" fillId="50" borderId="25" applyNumberFormat="0" applyProtection="0">
      <alignment vertical="center"/>
    </xf>
    <xf numFmtId="199" fontId="91" fillId="52" borderId="4">
      <alignment horizontal="right"/>
      <protection locked="0"/>
    </xf>
    <xf numFmtId="4" fontId="263" fillId="67" borderId="14" applyNumberFormat="0" applyProtection="0">
      <alignment horizontal="left" vertical="center" indent="1"/>
    </xf>
    <xf numFmtId="0" fontId="61" fillId="3" borderId="37" applyProtection="0">
      <alignment horizontal="center" wrapText="1"/>
      <protection locked="0"/>
    </xf>
    <xf numFmtId="278" fontId="12" fillId="84" borderId="25" applyNumberFormat="0" applyProtection="0">
      <alignment horizontal="left" vertical="center" indent="1"/>
    </xf>
    <xf numFmtId="4" fontId="82" fillId="63" borderId="14" applyNumberFormat="0" applyProtection="0">
      <alignment horizontal="left" vertical="center" indent="1"/>
    </xf>
    <xf numFmtId="278" fontId="168" fillId="34" borderId="4" applyNumberFormat="0" applyAlignment="0" applyProtection="0"/>
    <xf numFmtId="0" fontId="164" fillId="72" borderId="4" applyNumberFormat="0" applyAlignment="0" applyProtection="0"/>
    <xf numFmtId="4" fontId="82" fillId="61" borderId="65" applyNumberFormat="0" applyProtection="0">
      <alignment horizontal="right" vertical="center"/>
    </xf>
    <xf numFmtId="0" fontId="61" fillId="3" borderId="37" applyProtection="0">
      <alignment horizontal="center" wrapText="1"/>
      <protection locked="0"/>
    </xf>
    <xf numFmtId="0" fontId="168" fillId="34" borderId="4" applyNumberFormat="0" applyAlignment="0" applyProtection="0"/>
    <xf numFmtId="0" fontId="61" fillId="3" borderId="37" applyProtection="0">
      <alignment horizontal="center" wrapText="1"/>
      <protection locked="0"/>
    </xf>
    <xf numFmtId="0" fontId="12" fillId="0" borderId="0"/>
    <xf numFmtId="0" fontId="168" fillId="34" borderId="65" applyNumberFormat="0" applyAlignment="0" applyProtection="0"/>
    <xf numFmtId="0" fontId="112" fillId="3" borderId="32" applyProtection="0">
      <alignment horizontal="centerContinuous"/>
      <protection locked="0"/>
    </xf>
    <xf numFmtId="0" fontId="12" fillId="0" borderId="0"/>
    <xf numFmtId="278" fontId="148" fillId="72" borderId="25" applyNumberFormat="0" applyAlignment="0" applyProtection="0"/>
    <xf numFmtId="0" fontId="168" fillId="34" borderId="65" applyNumberFormat="0" applyAlignment="0" applyProtection="0"/>
    <xf numFmtId="278" fontId="47" fillId="19" borderId="4" applyNumberFormat="0" applyAlignment="0" applyProtection="0"/>
    <xf numFmtId="0" fontId="12" fillId="84" borderId="25" applyNumberFormat="0" applyProtection="0">
      <alignment horizontal="left" vertical="center" indent="1"/>
    </xf>
    <xf numFmtId="0" fontId="61" fillId="3" borderId="37" applyProtection="0">
      <alignment horizontal="center" wrapText="1"/>
      <protection locked="0"/>
    </xf>
    <xf numFmtId="278" fontId="12" fillId="60" borderId="40" applyNumberFormat="0" applyProtection="0">
      <alignment horizontal="left" vertical="top" indent="1"/>
    </xf>
    <xf numFmtId="4" fontId="82" fillId="54" borderId="65" applyNumberFormat="0" applyProtection="0">
      <alignment horizontal="right" vertical="center"/>
    </xf>
    <xf numFmtId="4" fontId="82" fillId="17" borderId="65" applyNumberFormat="0" applyProtection="0">
      <alignment horizontal="right" vertical="center"/>
    </xf>
    <xf numFmtId="0" fontId="65" fillId="14" borderId="40" applyNumberFormat="0" applyProtection="0">
      <alignment horizontal="left" vertical="top" indent="1"/>
    </xf>
    <xf numFmtId="0" fontId="112" fillId="3" borderId="32" applyProtection="0">
      <alignment horizontal="centerContinuous"/>
      <protection locked="0"/>
    </xf>
    <xf numFmtId="195" fontId="142" fillId="3" borderId="7">
      <alignment horizontal="center"/>
    </xf>
    <xf numFmtId="278" fontId="12" fillId="60" borderId="40" applyNumberFormat="0" applyProtection="0">
      <alignment horizontal="left" vertical="center" indent="1"/>
    </xf>
    <xf numFmtId="4" fontId="43" fillId="16" borderId="14" applyNumberFormat="0" applyProtection="0">
      <alignment horizontal="left" vertical="center" indent="1"/>
    </xf>
    <xf numFmtId="0" fontId="65" fillId="2" borderId="0"/>
    <xf numFmtId="0" fontId="112" fillId="3" borderId="32" applyProtection="0">
      <alignment horizontal="centerContinuous"/>
      <protection locked="0"/>
    </xf>
    <xf numFmtId="0" fontId="112" fillId="3" borderId="32" applyProtection="0">
      <alignment horizontal="centerContinuous"/>
      <protection locked="0"/>
    </xf>
    <xf numFmtId="0" fontId="26" fillId="0" borderId="0"/>
    <xf numFmtId="4" fontId="51" fillId="12" borderId="40" applyNumberFormat="0" applyProtection="0">
      <alignment horizontal="left" vertical="center" indent="1"/>
    </xf>
    <xf numFmtId="4" fontId="260" fillId="59" borderId="65" applyNumberFormat="0" applyProtection="0">
      <alignment vertical="center"/>
    </xf>
    <xf numFmtId="0" fontId="112" fillId="3" borderId="32" applyProtection="0">
      <alignment horizontal="centerContinuous"/>
      <protection locked="0"/>
    </xf>
    <xf numFmtId="4" fontId="264" fillId="13" borderId="65" applyNumberFormat="0" applyProtection="0">
      <alignment horizontal="right" vertical="center"/>
    </xf>
    <xf numFmtId="4" fontId="82" fillId="10" borderId="65" applyNumberFormat="0" applyProtection="0">
      <alignment horizontal="right" vertical="center"/>
    </xf>
    <xf numFmtId="4" fontId="260" fillId="59" borderId="65" applyNumberFormat="0" applyProtection="0">
      <alignment vertical="center"/>
    </xf>
    <xf numFmtId="278" fontId="12" fillId="12" borderId="16" applyNumberFormat="0" applyFont="0" applyAlignment="0" applyProtection="0"/>
    <xf numFmtId="278" fontId="65" fillId="33" borderId="65" applyNumberFormat="0" applyFont="0" applyAlignment="0" applyProtection="0"/>
    <xf numFmtId="195" fontId="164" fillId="72" borderId="4" applyNumberFormat="0" applyAlignment="0" applyProtection="0"/>
    <xf numFmtId="0" fontId="112" fillId="3" borderId="32" applyProtection="0">
      <alignment horizontal="centerContinuous"/>
      <protection locked="0"/>
    </xf>
    <xf numFmtId="0" fontId="12" fillId="12" borderId="16" applyNumberFormat="0" applyFont="0" applyAlignment="0" applyProtection="0"/>
    <xf numFmtId="0" fontId="65" fillId="2" borderId="0"/>
    <xf numFmtId="0" fontId="61" fillId="3" borderId="37" applyProtection="0">
      <alignment horizontal="center" wrapText="1"/>
      <protection locked="0"/>
    </xf>
    <xf numFmtId="278" fontId="12" fillId="12" borderId="16" applyNumberFormat="0" applyFont="0" applyAlignment="0" applyProtection="0"/>
    <xf numFmtId="0" fontId="112" fillId="3" borderId="32" applyProtection="0">
      <alignment horizontal="centerContinuous"/>
      <protection locked="0"/>
    </xf>
    <xf numFmtId="0" fontId="65" fillId="2" borderId="0"/>
    <xf numFmtId="278" fontId="115" fillId="37" borderId="13">
      <alignment horizontal="center" vertical="center"/>
    </xf>
    <xf numFmtId="0" fontId="112" fillId="3" borderId="32" applyProtection="0">
      <alignment horizontal="centerContinuous"/>
      <protection locked="0"/>
    </xf>
    <xf numFmtId="278" fontId="82" fillId="18" borderId="65" applyNumberFormat="0" applyProtection="0">
      <alignment horizontal="left" vertical="center" indent="1"/>
    </xf>
    <xf numFmtId="278" fontId="97" fillId="18" borderId="25" applyNumberFormat="0" applyAlignment="0" applyProtection="0"/>
    <xf numFmtId="4" fontId="51" fillId="55" borderId="40" applyNumberFormat="0" applyProtection="0">
      <alignment horizontal="right" vertical="center"/>
    </xf>
    <xf numFmtId="278" fontId="61" fillId="3" borderId="37" applyProtection="0">
      <alignment horizontal="center" wrapText="1"/>
      <protection locked="0"/>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41" borderId="40" applyNumberFormat="0" applyProtection="0">
      <alignment horizontal="left" vertical="top" indent="1"/>
    </xf>
    <xf numFmtId="0" fontId="65" fillId="2" borderId="0"/>
    <xf numFmtId="0" fontId="65" fillId="14" borderId="40" applyNumberFormat="0" applyProtection="0">
      <alignment horizontal="left" vertical="top" indent="1"/>
    </xf>
    <xf numFmtId="0" fontId="61" fillId="3" borderId="37" applyProtection="0">
      <alignment horizontal="center" wrapText="1"/>
      <protection locked="0"/>
    </xf>
    <xf numFmtId="278" fontId="12" fillId="115" borderId="25" applyNumberFormat="0" applyProtection="0">
      <alignment horizontal="left" vertical="center" indent="1"/>
    </xf>
    <xf numFmtId="0" fontId="112" fillId="3" borderId="32" applyProtection="0">
      <alignment horizontal="centerContinuous"/>
      <protection locked="0"/>
    </xf>
    <xf numFmtId="0" fontId="65" fillId="33" borderId="65" applyNumberFormat="0" applyFont="0" applyAlignment="0" applyProtection="0"/>
    <xf numFmtId="0" fontId="65" fillId="16" borderId="40" applyNumberFormat="0" applyProtection="0">
      <alignment horizontal="left" vertical="top" indent="1"/>
    </xf>
    <xf numFmtId="278" fontId="65" fillId="2" borderId="0"/>
    <xf numFmtId="0" fontId="12" fillId="10" borderId="40" applyNumberFormat="0" applyProtection="0">
      <alignment horizontal="left" vertical="top" indent="1"/>
    </xf>
    <xf numFmtId="278" fontId="82" fillId="18" borderId="65" applyNumberFormat="0" applyProtection="0">
      <alignment horizontal="left" vertical="center" indent="1"/>
    </xf>
    <xf numFmtId="278"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5" fillId="10" borderId="40" applyNumberFormat="0" applyProtection="0">
      <alignment horizontal="left" vertical="top" indent="1"/>
    </xf>
    <xf numFmtId="278" fontId="12" fillId="64" borderId="40" applyNumberFormat="0" applyProtection="0">
      <alignment horizontal="left" vertical="center" indent="1"/>
    </xf>
    <xf numFmtId="278" fontId="12" fillId="12" borderId="16" applyNumberFormat="0" applyFont="0" applyAlignment="0" applyProtection="0"/>
    <xf numFmtId="0" fontId="61" fillId="3" borderId="37" applyProtection="0">
      <alignment horizontal="center" wrapText="1"/>
      <protection locked="0"/>
    </xf>
    <xf numFmtId="0" fontId="67" fillId="0" borderId="0"/>
    <xf numFmtId="278" fontId="12" fillId="16" borderId="40"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65" fillId="2" borderId="0"/>
    <xf numFmtId="0" fontId="41" fillId="79" borderId="0" applyNumberFormat="0" applyBorder="0" applyAlignment="0" applyProtection="0"/>
    <xf numFmtId="0" fontId="26" fillId="0" borderId="0"/>
    <xf numFmtId="278" fontId="37" fillId="12" borderId="16" applyNumberFormat="0" applyFont="0" applyAlignment="0" applyProtection="0"/>
    <xf numFmtId="0" fontId="168" fillId="34" borderId="4" applyNumberFormat="0" applyAlignment="0" applyProtection="0"/>
    <xf numFmtId="195" fontId="73" fillId="38" borderId="13">
      <alignment horizontal="center" vertical="center"/>
    </xf>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4" fontId="260" fillId="2" borderId="65" applyNumberFormat="0" applyProtection="0">
      <alignment horizontal="right" vertical="center"/>
    </xf>
    <xf numFmtId="0" fontId="65" fillId="2" borderId="0"/>
    <xf numFmtId="0" fontId="97" fillId="18" borderId="25" applyNumberFormat="0" applyAlignment="0" applyProtection="0"/>
    <xf numFmtId="49" fontId="91" fillId="2" borderId="4">
      <alignment horizontal="right"/>
      <protection locked="0"/>
    </xf>
    <xf numFmtId="278" fontId="70" fillId="3" borderId="13">
      <alignment horizontal="center" vertical="center"/>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26" fillId="0" borderId="0"/>
    <xf numFmtId="0" fontId="61" fillId="3" borderId="37" applyProtection="0">
      <alignment horizontal="center" wrapText="1"/>
      <protection locked="0"/>
    </xf>
    <xf numFmtId="278" fontId="47" fillId="19" borderId="4" applyNumberFormat="0" applyAlignment="0" applyProtection="0"/>
    <xf numFmtId="278" fontId="61" fillId="3" borderId="37" applyProtection="0">
      <alignment horizontal="center" wrapText="1"/>
      <protection locked="0"/>
    </xf>
    <xf numFmtId="0" fontId="65" fillId="2" borderId="0"/>
    <xf numFmtId="4" fontId="51" fillId="117" borderId="25" applyNumberFormat="0" applyProtection="0">
      <alignment horizontal="right" vertical="center"/>
    </xf>
    <xf numFmtId="278" fontId="168" fillId="34" borderId="4" applyNumberFormat="0" applyAlignment="0" applyProtection="0"/>
    <xf numFmtId="0" fontId="112" fillId="3" borderId="32" applyProtection="0">
      <alignment horizontal="centerContinuous"/>
      <protection locked="0"/>
    </xf>
    <xf numFmtId="278" fontId="61" fillId="3" borderId="37" applyProtection="0">
      <alignment horizontal="center" wrapText="1"/>
      <protection locked="0"/>
    </xf>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06" fillId="3" borderId="31"/>
    <xf numFmtId="278" fontId="105" fillId="3" borderId="30"/>
    <xf numFmtId="0" fontId="104" fillId="3" borderId="32"/>
    <xf numFmtId="278" fontId="94" fillId="3" borderId="30"/>
    <xf numFmtId="195" fontId="94" fillId="3" borderId="13"/>
    <xf numFmtId="0" fontId="225" fillId="73" borderId="14"/>
    <xf numFmtId="202" fontId="52" fillId="38" borderId="8" applyProtection="0">
      <alignment horizontal="right"/>
      <protection locked="0"/>
    </xf>
    <xf numFmtId="0" fontId="12" fillId="41" borderId="40" applyNumberFormat="0" applyProtection="0">
      <alignment horizontal="left" vertical="center" indent="1"/>
    </xf>
    <xf numFmtId="0" fontId="12" fillId="65" borderId="40" applyNumberFormat="0" applyProtection="0">
      <alignment horizontal="left" vertical="center" indent="1"/>
    </xf>
    <xf numFmtId="4" fontId="28" fillId="65" borderId="40" applyNumberFormat="0" applyProtection="0">
      <alignment horizontal="right" vertical="center"/>
    </xf>
    <xf numFmtId="278" fontId="168" fillId="34" borderId="65" applyNumberFormat="0" applyAlignment="0" applyProtection="0"/>
    <xf numFmtId="278" fontId="164" fillId="72" borderId="4" applyNumberFormat="0" applyAlignment="0" applyProtection="0"/>
    <xf numFmtId="0" fontId="112" fillId="3" borderId="32" applyProtection="0">
      <alignment horizontal="centerContinuous"/>
      <protection locked="0"/>
    </xf>
    <xf numFmtId="4" fontId="118" fillId="65" borderId="40" applyNumberFormat="0" applyProtection="0">
      <alignment horizontal="left" vertical="center" indent="1"/>
    </xf>
    <xf numFmtId="278" fontId="70" fillId="3" borderId="13">
      <alignment horizontal="center" vertical="center"/>
    </xf>
    <xf numFmtId="278" fontId="168" fillId="34" borderId="4" applyNumberFormat="0" applyAlignment="0" applyProtection="0"/>
    <xf numFmtId="0" fontId="168" fillId="34" borderId="4" applyNumberFormat="0" applyAlignment="0" applyProtection="0"/>
    <xf numFmtId="0" fontId="70" fillId="3" borderId="13">
      <alignment horizontal="center" vertical="center"/>
    </xf>
    <xf numFmtId="0" fontId="12" fillId="12" borderId="16" applyNumberFormat="0" applyFont="0" applyAlignment="0" applyProtection="0"/>
    <xf numFmtId="278" fontId="12" fillId="12" borderId="16" applyNumberFormat="0" applyFont="0" applyAlignment="0" applyProtection="0"/>
    <xf numFmtId="0" fontId="112" fillId="3" borderId="32" applyProtection="0">
      <alignment horizontal="centerContinuous"/>
      <protection locked="0"/>
    </xf>
    <xf numFmtId="0" fontId="51" fillId="60" borderId="40" applyNumberFormat="0" applyProtection="0">
      <alignment horizontal="left" vertical="top" indent="1"/>
    </xf>
    <xf numFmtId="0" fontId="65" fillId="14" borderId="40" applyNumberFormat="0" applyProtection="0">
      <alignment horizontal="left" vertical="top" indent="1"/>
    </xf>
    <xf numFmtId="278" fontId="82" fillId="14" borderId="65" applyNumberFormat="0" applyProtection="0">
      <alignment horizontal="left" vertical="center" indent="1"/>
    </xf>
    <xf numFmtId="0" fontId="12" fillId="16" borderId="40" applyNumberFormat="0" applyProtection="0">
      <alignment horizontal="left" vertical="top" indent="1"/>
    </xf>
    <xf numFmtId="278" fontId="12" fillId="16" borderId="40" applyNumberFormat="0" applyProtection="0">
      <alignment horizontal="left" vertical="top" indent="1"/>
    </xf>
    <xf numFmtId="278" fontId="65" fillId="16" borderId="40" applyNumberFormat="0" applyProtection="0">
      <alignment horizontal="left" vertical="top" indent="1"/>
    </xf>
    <xf numFmtId="278" fontId="12" fillId="16" borderId="40" applyNumberFormat="0" applyProtection="0">
      <alignment horizontal="left" vertical="center" indent="1"/>
    </xf>
    <xf numFmtId="4" fontId="82" fillId="35" borderId="65"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26" fillId="0" borderId="0"/>
    <xf numFmtId="0" fontId="12" fillId="12" borderId="16" applyNumberFormat="0" applyFont="0" applyAlignment="0" applyProtection="0"/>
    <xf numFmtId="195" fontId="12" fillId="12" borderId="16" applyNumberFormat="0" applyFont="0" applyAlignment="0" applyProtection="0"/>
    <xf numFmtId="0" fontId="37" fillId="12" borderId="16" applyNumberFormat="0" applyFont="0" applyAlignment="0" applyProtection="0"/>
    <xf numFmtId="278" fontId="61" fillId="3" borderId="37" applyProtection="0">
      <alignment horizontal="center" wrapText="1"/>
      <protection locked="0"/>
    </xf>
    <xf numFmtId="0" fontId="112" fillId="3" borderId="32" applyProtection="0">
      <alignment horizontal="centerContinuous"/>
      <protection locked="0"/>
    </xf>
    <xf numFmtId="0" fontId="12" fillId="12" borderId="16" applyNumberFormat="0" applyFont="0" applyAlignment="0" applyProtection="0"/>
    <xf numFmtId="0" fontId="65" fillId="2" borderId="0"/>
    <xf numFmtId="4" fontId="82" fillId="35" borderId="65" applyNumberFormat="0" applyProtection="0">
      <alignment horizontal="right" vertical="center"/>
    </xf>
    <xf numFmtId="278" fontId="148" fillId="110" borderId="25" applyNumberFormat="0" applyAlignment="0" applyProtection="0"/>
    <xf numFmtId="278" fontId="112" fillId="3" borderId="32" applyProtection="0">
      <alignment horizontal="centerContinuous"/>
      <protection locked="0"/>
    </xf>
    <xf numFmtId="0" fontId="12" fillId="33" borderId="16"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262" fillId="10" borderId="40" applyNumberFormat="0" applyProtection="0">
      <alignment horizontal="left" vertical="top" indent="1"/>
    </xf>
    <xf numFmtId="4" fontId="82" fillId="63" borderId="14" applyNumberFormat="0" applyProtection="0">
      <alignment horizontal="left" vertical="center" indent="1"/>
    </xf>
    <xf numFmtId="278" fontId="12" fillId="16" borderId="40" applyNumberFormat="0" applyProtection="0">
      <alignment horizontal="left" vertical="center" indent="1"/>
    </xf>
    <xf numFmtId="4" fontId="82" fillId="56" borderId="65" applyNumberFormat="0" applyProtection="0">
      <alignment vertical="center"/>
    </xf>
    <xf numFmtId="0" fontId="61" fillId="3" borderId="37" applyProtection="0">
      <alignment horizontal="center" wrapText="1"/>
      <protection locked="0"/>
    </xf>
    <xf numFmtId="0" fontId="112" fillId="3" borderId="32" applyProtection="0">
      <alignment horizontal="centerContinuous"/>
      <protection locked="0"/>
    </xf>
    <xf numFmtId="4" fontId="82" fillId="62" borderId="65" applyNumberFormat="0" applyProtection="0">
      <alignment horizontal="right" vertical="center"/>
    </xf>
    <xf numFmtId="4" fontId="82" fillId="35" borderId="65" applyNumberFormat="0" applyProtection="0">
      <alignment horizontal="right" vertical="center"/>
    </xf>
    <xf numFmtId="4" fontId="82" fillId="56" borderId="65" applyNumberFormat="0" applyProtection="0">
      <alignment vertical="center"/>
    </xf>
    <xf numFmtId="4" fontId="82" fillId="59" borderId="65" applyNumberFormat="0" applyProtection="0">
      <alignment horizontal="left" vertical="center" indent="1"/>
    </xf>
    <xf numFmtId="4" fontId="82" fillId="15" borderId="65" applyNumberFormat="0" applyProtection="0">
      <alignment horizontal="right" vertical="center"/>
    </xf>
    <xf numFmtId="4" fontId="82" fillId="93" borderId="65" applyNumberFormat="0" applyProtection="0">
      <alignment horizontal="right" vertical="center"/>
    </xf>
    <xf numFmtId="4" fontId="82" fillId="61" borderId="65" applyNumberFormat="0" applyProtection="0">
      <alignment horizontal="right" vertical="center"/>
    </xf>
    <xf numFmtId="0" fontId="112" fillId="3" borderId="32" applyProtection="0">
      <alignment horizontal="centerContinuous"/>
      <protection locked="0"/>
    </xf>
    <xf numFmtId="4" fontId="82" fillId="0" borderId="65" applyNumberFormat="0" applyProtection="0">
      <alignment horizontal="left" vertical="center" indent="1"/>
    </xf>
    <xf numFmtId="4" fontId="82" fillId="0" borderId="65" applyNumberFormat="0" applyProtection="0">
      <alignment horizontal="left" vertical="center" indent="1"/>
    </xf>
    <xf numFmtId="0" fontId="12" fillId="3" borderId="25" applyNumberFormat="0" applyProtection="0">
      <alignment horizontal="left" vertical="center" indent="1"/>
    </xf>
    <xf numFmtId="4" fontId="51" fillId="11" borderId="40" applyNumberFormat="0" applyProtection="0">
      <alignment horizontal="right" vertical="center"/>
    </xf>
    <xf numFmtId="278" fontId="12" fillId="64" borderId="40" applyNumberFormat="0" applyProtection="0">
      <alignment horizontal="left" vertical="center" indent="1"/>
    </xf>
    <xf numFmtId="195" fontId="82" fillId="18" borderId="65" applyNumberFormat="0" applyProtection="0">
      <alignment horizontal="left" vertical="center" indent="1"/>
    </xf>
    <xf numFmtId="0" fontId="216" fillId="0" borderId="14"/>
    <xf numFmtId="278" fontId="65" fillId="14" borderId="40" applyNumberFormat="0" applyProtection="0">
      <alignment horizontal="left" vertical="top" indent="1"/>
    </xf>
    <xf numFmtId="278" fontId="82" fillId="14" borderId="65" applyNumberFormat="0" applyProtection="0">
      <alignment horizontal="left" vertical="center" indent="1"/>
    </xf>
    <xf numFmtId="278" fontId="97" fillId="18" borderId="25" applyNumberFormat="0" applyAlignment="0" applyProtection="0"/>
    <xf numFmtId="0" fontId="12" fillId="12"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278" fontId="51" fillId="60" borderId="40" applyNumberFormat="0" applyProtection="0">
      <alignment horizontal="left" vertical="top" indent="1"/>
    </xf>
    <xf numFmtId="202" fontId="52" fillId="38" borderId="8" applyProtection="0">
      <alignment horizontal="right"/>
      <protection locked="0"/>
    </xf>
    <xf numFmtId="278" fontId="65" fillId="10" borderId="40" applyNumberFormat="0" applyProtection="0">
      <alignment horizontal="left" vertical="top" indent="1"/>
    </xf>
    <xf numFmtId="0" fontId="65" fillId="33" borderId="65" applyNumberFormat="0" applyFont="0" applyAlignment="0" applyProtection="0"/>
    <xf numFmtId="278" fontId="12" fillId="12" borderId="16" applyNumberFormat="0" applyFont="0" applyAlignment="0" applyProtection="0"/>
    <xf numFmtId="278" fontId="65" fillId="14" borderId="40" applyNumberFormat="0" applyProtection="0">
      <alignment horizontal="left" vertical="top" indent="1"/>
    </xf>
    <xf numFmtId="0" fontId="112" fillId="3" borderId="32" applyProtection="0">
      <alignment horizontal="centerContinuous"/>
      <protection locked="0"/>
    </xf>
    <xf numFmtId="4" fontId="82" fillId="41" borderId="14"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41" fillId="103" borderId="0" applyNumberFormat="0" applyBorder="0" applyAlignment="0" applyProtection="0"/>
    <xf numFmtId="278" fontId="82" fillId="53" borderId="65" applyNumberFormat="0" applyProtection="0">
      <alignment horizontal="left" vertical="center" indent="1"/>
    </xf>
    <xf numFmtId="0" fontId="43" fillId="115" borderId="25" applyNumberFormat="0" applyProtection="0">
      <alignment horizontal="left" vertical="center" indent="1"/>
    </xf>
    <xf numFmtId="0" fontId="12" fillId="10" borderId="40" applyNumberFormat="0" applyProtection="0">
      <alignment horizontal="left" vertical="center" indent="1"/>
    </xf>
    <xf numFmtId="4" fontId="263" fillId="67" borderId="14" applyNumberFormat="0" applyProtection="0">
      <alignment horizontal="left" vertical="center" indent="1"/>
    </xf>
    <xf numFmtId="0" fontId="61" fillId="3" borderId="37" applyProtection="0">
      <alignment horizontal="center" wrapText="1"/>
      <protection locked="0"/>
    </xf>
    <xf numFmtId="0" fontId="53" fillId="18"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5" fillId="2" borderId="0"/>
    <xf numFmtId="0" fontId="61" fillId="3" borderId="37" applyProtection="0">
      <alignment horizontal="center" wrapText="1"/>
      <protection locked="0"/>
    </xf>
    <xf numFmtId="0" fontId="65" fillId="2" borderId="0"/>
    <xf numFmtId="0" fontId="164" fillId="72" borderId="4" applyNumberFormat="0" applyAlignment="0" applyProtection="0"/>
    <xf numFmtId="0" fontId="112" fillId="3" borderId="32" applyProtection="0">
      <alignment horizontal="centerContinuous"/>
      <protection locked="0"/>
    </xf>
    <xf numFmtId="0" fontId="65" fillId="33" borderId="65" applyNumberFormat="0" applyFont="0" applyAlignment="0" applyProtection="0"/>
    <xf numFmtId="0" fontId="65" fillId="41" borderId="40" applyNumberFormat="0" applyProtection="0">
      <alignment horizontal="left" vertical="top" indent="1"/>
    </xf>
    <xf numFmtId="0" fontId="65" fillId="10" borderId="40" applyNumberFormat="0" applyProtection="0">
      <alignment horizontal="left" vertical="top" indent="1"/>
    </xf>
    <xf numFmtId="4" fontId="51" fillId="27" borderId="40" applyNumberFormat="0" applyProtection="0">
      <alignment horizontal="right" vertical="center"/>
    </xf>
    <xf numFmtId="4" fontId="117" fillId="56" borderId="40" applyNumberFormat="0" applyProtection="0">
      <alignment vertical="center"/>
    </xf>
    <xf numFmtId="0" fontId="65" fillId="2" borderId="0"/>
    <xf numFmtId="0" fontId="61" fillId="3" borderId="37" applyProtection="0">
      <alignment horizontal="center" wrapText="1"/>
      <protection locked="0"/>
    </xf>
    <xf numFmtId="0" fontId="61" fillId="3" borderId="37" applyProtection="0">
      <alignment horizontal="center" wrapText="1"/>
      <protection locked="0"/>
    </xf>
    <xf numFmtId="0" fontId="168" fillId="34"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229" fontId="209" fillId="0" borderId="0">
      <protection locked="0"/>
    </xf>
    <xf numFmtId="0" fontId="61" fillId="3" borderId="37" applyProtection="0">
      <alignment horizontal="center" wrapText="1"/>
      <protection locked="0"/>
    </xf>
    <xf numFmtId="278" fontId="65" fillId="2" borderId="0"/>
    <xf numFmtId="0" fontId="91" fillId="3" borderId="7"/>
    <xf numFmtId="0" fontId="225" fillId="0" borderId="14"/>
    <xf numFmtId="0" fontId="65" fillId="14" borderId="40" applyNumberFormat="0" applyProtection="0">
      <alignment horizontal="left" vertical="top" indent="1"/>
    </xf>
    <xf numFmtId="195" fontId="82" fillId="14" borderId="65" applyNumberFormat="0" applyProtection="0">
      <alignment horizontal="left" vertical="center"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12" fillId="0" borderId="0"/>
    <xf numFmtId="0" fontId="112" fillId="3" borderId="32" applyProtection="0">
      <alignment horizontal="centerContinuous"/>
      <protection locked="0"/>
    </xf>
    <xf numFmtId="195" fontId="70" fillId="3" borderId="13">
      <alignment horizontal="center" vertical="center"/>
    </xf>
    <xf numFmtId="0" fontId="112" fillId="3" borderId="32" applyProtection="0">
      <alignment horizontal="centerContinuous"/>
      <protection locked="0"/>
    </xf>
    <xf numFmtId="4" fontId="82" fillId="0" borderId="65" applyNumberFormat="0" applyProtection="0">
      <alignment horizontal="right" vertical="center"/>
    </xf>
    <xf numFmtId="278" fontId="43" fillId="115" borderId="25" applyNumberFormat="0" applyProtection="0">
      <alignment horizontal="left" vertical="center" indent="1"/>
    </xf>
    <xf numFmtId="0" fontId="47" fillId="19" borderId="4" applyNumberFormat="0" applyAlignment="0" applyProtection="0"/>
    <xf numFmtId="0" fontId="41" fillId="100"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5" fillId="2" borderId="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97" fillId="18" borderId="25" applyNumberFormat="0" applyAlignment="0" applyProtection="0"/>
    <xf numFmtId="0" fontId="12" fillId="33" borderId="16" applyNumberFormat="0" applyFont="0" applyAlignment="0" applyProtection="0"/>
    <xf numFmtId="278" fontId="65" fillId="33" borderId="65" applyNumberFormat="0" applyFont="0" applyAlignment="0" applyProtection="0"/>
    <xf numFmtId="278" fontId="61" fillId="3" borderId="37" applyProtection="0">
      <alignment horizontal="center" wrapText="1"/>
      <protection locked="0"/>
    </xf>
    <xf numFmtId="0" fontId="112" fillId="3" borderId="32" applyProtection="0">
      <alignment horizontal="centerContinuous"/>
      <protection locked="0"/>
    </xf>
    <xf numFmtId="0" fontId="12" fillId="0" borderId="0"/>
    <xf numFmtId="4" fontId="51" fillId="62" borderId="40" applyNumberFormat="0" applyProtection="0">
      <alignment horizontal="right" vertical="center"/>
    </xf>
    <xf numFmtId="0" fontId="65" fillId="2" borderId="0"/>
    <xf numFmtId="278" fontId="12"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195" fontId="106" fillId="3" borderId="31"/>
    <xf numFmtId="0" fontId="94" fillId="3" borderId="13"/>
    <xf numFmtId="0" fontId="65" fillId="2" borderId="0"/>
    <xf numFmtId="0" fontId="51" fillId="10" borderId="40" applyNumberFormat="0" applyProtection="0">
      <alignment horizontal="left" vertical="top" indent="1"/>
    </xf>
    <xf numFmtId="0" fontId="12" fillId="66" borderId="40" applyNumberFormat="0" applyProtection="0">
      <alignment horizontal="left" vertical="center" indent="1"/>
    </xf>
    <xf numFmtId="195" fontId="12" fillId="65" borderId="40" applyNumberFormat="0" applyProtection="0">
      <alignment horizontal="left" vertical="center" indent="1"/>
    </xf>
    <xf numFmtId="278" fontId="65" fillId="10" borderId="40" applyNumberFormat="0" applyProtection="0">
      <alignment horizontal="left" vertical="top" indent="1"/>
    </xf>
    <xf numFmtId="0" fontId="65" fillId="10" borderId="40" applyNumberFormat="0" applyProtection="0">
      <alignment horizontal="left" vertical="top" indent="1"/>
    </xf>
    <xf numFmtId="278" fontId="12" fillId="85" borderId="25" applyNumberFormat="0" applyProtection="0">
      <alignment horizontal="left" vertical="center" indent="1"/>
    </xf>
    <xf numFmtId="278" fontId="168" fillId="34" borderId="4" applyNumberFormat="0" applyAlignment="0" applyProtection="0"/>
    <xf numFmtId="4" fontId="82" fillId="62" borderId="65" applyNumberFormat="0" applyProtection="0">
      <alignment horizontal="right" vertical="center"/>
    </xf>
    <xf numFmtId="278" fontId="70" fillId="3" borderId="13">
      <alignment horizontal="center" vertical="center"/>
    </xf>
    <xf numFmtId="278" fontId="355" fillId="0" borderId="0"/>
    <xf numFmtId="278" fontId="61" fillId="3" borderId="13">
      <alignment horizontal="center" vertical="center"/>
    </xf>
    <xf numFmtId="195" fontId="61" fillId="3" borderId="13">
      <alignment horizontal="center" vertical="center"/>
    </xf>
    <xf numFmtId="0" fontId="61" fillId="3" borderId="37" applyProtection="0">
      <alignment horizontal="center" wrapText="1"/>
      <protection locked="0"/>
    </xf>
    <xf numFmtId="0" fontId="12" fillId="16" borderId="40" applyNumberFormat="0" applyProtection="0">
      <alignment horizontal="left" vertical="top" indent="1"/>
    </xf>
    <xf numFmtId="0" fontId="242" fillId="18" borderId="4" applyNumberFormat="0" applyAlignment="0" applyProtection="0"/>
    <xf numFmtId="0" fontId="12" fillId="66" borderId="40" applyNumberFormat="0" applyProtection="0">
      <alignment horizontal="left" vertical="top" indent="1"/>
    </xf>
    <xf numFmtId="4" fontId="120" fillId="87" borderId="25" applyNumberFormat="0" applyProtection="0">
      <alignment horizontal="right" vertical="center"/>
    </xf>
    <xf numFmtId="0" fontId="65" fillId="2" borderId="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2" borderId="0"/>
    <xf numFmtId="0" fontId="53" fillId="18" borderId="4" applyNumberFormat="0" applyAlignment="0" applyProtection="0"/>
    <xf numFmtId="4" fontId="82" fillId="17" borderId="65" applyNumberFormat="0" applyProtection="0">
      <alignment horizontal="right" vertical="center"/>
    </xf>
    <xf numFmtId="4" fontId="82" fillId="61" borderId="65" applyNumberFormat="0" applyProtection="0">
      <alignment horizontal="right" vertical="center"/>
    </xf>
    <xf numFmtId="195" fontId="115" fillId="37" borderId="13">
      <alignment horizontal="center" vertical="center"/>
    </xf>
    <xf numFmtId="0" fontId="112" fillId="3" borderId="32" applyProtection="0">
      <alignment horizontal="centerContinuous"/>
      <protection locked="0"/>
    </xf>
    <xf numFmtId="0" fontId="61" fillId="3" borderId="37" applyProtection="0">
      <alignment horizontal="center" wrapText="1"/>
      <protection locked="0"/>
    </xf>
    <xf numFmtId="0" fontId="12" fillId="0" borderId="0"/>
    <xf numFmtId="0" fontId="168" fillId="34" borderId="4" applyNumberFormat="0" applyAlignment="0" applyProtection="0"/>
    <xf numFmtId="278" fontId="70" fillId="3" borderId="13">
      <alignment horizontal="center" vertical="center"/>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112" fillId="3" borderId="32" applyProtection="0">
      <alignment horizontal="centerContinuous"/>
      <protection locked="0"/>
    </xf>
    <xf numFmtId="0" fontId="65" fillId="2" borderId="0"/>
    <xf numFmtId="0" fontId="72" fillId="38" borderId="13">
      <alignment horizontal="center" vertical="center"/>
    </xf>
    <xf numFmtId="4" fontId="262" fillId="12" borderId="40" applyNumberFormat="0" applyProtection="0">
      <alignment vertic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4" fontId="262" fillId="18" borderId="40" applyNumberFormat="0" applyProtection="0">
      <alignment horizontal="left" vertical="center" indent="1"/>
    </xf>
    <xf numFmtId="278" fontId="12" fillId="12" borderId="16" applyNumberFormat="0" applyFont="0" applyAlignment="0" applyProtection="0"/>
    <xf numFmtId="278" fontId="65" fillId="16" borderId="40" applyNumberFormat="0" applyProtection="0">
      <alignment horizontal="left" vertical="top" indent="1"/>
    </xf>
    <xf numFmtId="0" fontId="12" fillId="0" borderId="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5" fillId="37" borderId="13">
      <alignment horizontal="center" vertical="center"/>
    </xf>
    <xf numFmtId="0" fontId="61" fillId="3" borderId="37" applyProtection="0">
      <alignment horizontal="center" wrapText="1"/>
      <protection locked="0"/>
    </xf>
    <xf numFmtId="0" fontId="259" fillId="110" borderId="65" applyNumberFormat="0" applyAlignment="0" applyProtection="0"/>
    <xf numFmtId="0" fontId="65" fillId="2" borderId="0"/>
    <xf numFmtId="0" fontId="112" fillId="3" borderId="32" applyProtection="0">
      <alignment horizontal="centerContinuous"/>
      <protection locked="0"/>
    </xf>
    <xf numFmtId="0" fontId="36" fillId="0" borderId="0"/>
    <xf numFmtId="0" fontId="67" fillId="0" borderId="0"/>
    <xf numFmtId="0" fontId="112" fillId="3" borderId="32" applyProtection="0">
      <alignment horizontal="centerContinuous"/>
      <protection locked="0"/>
    </xf>
    <xf numFmtId="0" fontId="61" fillId="3" borderId="37" applyProtection="0">
      <alignment horizontal="center" wrapText="1"/>
      <protection locked="0"/>
    </xf>
    <xf numFmtId="278" fontId="259" fillId="110" borderId="65" applyNumberFormat="0" applyAlignment="0" applyProtection="0"/>
    <xf numFmtId="0" fontId="168" fillId="34" borderId="65" applyNumberFormat="0" applyAlignment="0" applyProtection="0"/>
    <xf numFmtId="278" fontId="164" fillId="72" borderId="4" applyNumberFormat="0" applyAlignment="0" applyProtection="0"/>
    <xf numFmtId="0" fontId="61" fillId="3" borderId="37" applyProtection="0">
      <alignment horizontal="center" wrapText="1"/>
      <protection locked="0"/>
    </xf>
    <xf numFmtId="0" fontId="12" fillId="14" borderId="40" applyNumberFormat="0" applyProtection="0">
      <alignment horizontal="left" vertical="center" indent="1"/>
    </xf>
    <xf numFmtId="0" fontId="164" fillId="72"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00" fontId="91" fillId="2" borderId="4">
      <alignment horizontal="right"/>
      <protection locked="0"/>
    </xf>
    <xf numFmtId="0" fontId="12" fillId="12" borderId="16" applyNumberFormat="0" applyFont="0" applyAlignment="0" applyProtection="0"/>
    <xf numFmtId="1" fontId="94" fillId="2" borderId="4">
      <alignment horizontal="right"/>
      <protection locked="0"/>
    </xf>
    <xf numFmtId="0" fontId="26" fillId="0" borderId="0"/>
    <xf numFmtId="278" fontId="168" fillId="34" borderId="65" applyNumberFormat="0" applyAlignment="0" applyProtection="0"/>
    <xf numFmtId="0" fontId="12" fillId="33" borderId="16" applyNumberFormat="0" applyFont="0" applyAlignment="0" applyProtection="0"/>
    <xf numFmtId="278" fontId="65" fillId="14" borderId="40" applyNumberFormat="0" applyProtection="0">
      <alignment horizontal="left" vertical="top" indent="1"/>
    </xf>
    <xf numFmtId="0" fontId="65" fillId="2" borderId="0"/>
    <xf numFmtId="278" fontId="168" fillId="34" borderId="4" applyNumberFormat="0" applyAlignment="0" applyProtection="0"/>
    <xf numFmtId="0" fontId="47" fillId="19" borderId="4" applyNumberFormat="0" applyAlignment="0" applyProtection="0"/>
    <xf numFmtId="278" fontId="65" fillId="41" borderId="40" applyNumberFormat="0" applyProtection="0">
      <alignment horizontal="left" vertical="top"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36" fillId="0" borderId="0"/>
    <xf numFmtId="0" fontId="225" fillId="73" borderId="14"/>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4" fontId="82" fillId="10" borderId="14" applyNumberFormat="0" applyProtection="0">
      <alignment horizontal="left" vertical="center" indent="1"/>
    </xf>
    <xf numFmtId="0" fontId="262" fillId="12" borderId="40" applyNumberFormat="0" applyProtection="0">
      <alignment horizontal="left" vertical="top" indent="1"/>
    </xf>
    <xf numFmtId="4" fontId="266" fillId="66" borderId="40" applyNumberFormat="0" applyProtection="0">
      <alignment vertical="center"/>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19" fillId="16" borderId="42" applyBorder="0"/>
    <xf numFmtId="0" fontId="12" fillId="16" borderId="40" applyNumberFormat="0" applyProtection="0">
      <alignment horizontal="left" vertical="top" indent="1"/>
    </xf>
    <xf numFmtId="4" fontId="82" fillId="93" borderId="65" applyNumberFormat="0" applyProtection="0">
      <alignment horizontal="right" vertical="center"/>
    </xf>
    <xf numFmtId="0" fontId="51" fillId="50" borderId="40" applyNumberFormat="0" applyProtection="0">
      <alignment horizontal="left" vertical="top" indent="1"/>
    </xf>
    <xf numFmtId="278" fontId="12" fillId="16" borderId="40" applyNumberFormat="0" applyProtection="0">
      <alignment horizontal="left" vertical="top" indent="1"/>
    </xf>
    <xf numFmtId="278" fontId="65" fillId="16" borderId="40" applyNumberFormat="0" applyProtection="0">
      <alignment horizontal="left" vertical="top" indent="1"/>
    </xf>
    <xf numFmtId="229" fontId="209" fillId="0" borderId="0">
      <protection locked="0"/>
    </xf>
    <xf numFmtId="4" fontId="270" fillId="66" borderId="40"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65" fillId="14" borderId="40" applyNumberFormat="0" applyProtection="0">
      <alignment horizontal="left" vertical="top" indent="1"/>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4" fontId="51" fillId="114" borderId="25" applyNumberFormat="0" applyProtection="0">
      <alignment horizontal="right" vertical="center"/>
    </xf>
    <xf numFmtId="0" fontId="112" fillId="3" borderId="32" applyProtection="0">
      <alignment horizontal="centerContinuous"/>
      <protection locked="0"/>
    </xf>
    <xf numFmtId="0" fontId="164" fillId="72" borderId="4" applyNumberFormat="0" applyAlignment="0" applyProtection="0"/>
    <xf numFmtId="0" fontId="65" fillId="2" borderId="0"/>
    <xf numFmtId="278" fontId="65" fillId="2" borderId="0"/>
    <xf numFmtId="0" fontId="51" fillId="60" borderId="40" applyNumberFormat="0" applyProtection="0">
      <alignment horizontal="left" vertical="top" indent="1"/>
    </xf>
    <xf numFmtId="278" fontId="97" fillId="18" borderId="25" applyNumberFormat="0" applyAlignment="0" applyProtection="0"/>
    <xf numFmtId="0" fontId="47" fillId="18" borderId="4" applyNumberFormat="0" applyAlignment="0" applyProtection="0"/>
    <xf numFmtId="0" fontId="41" fillId="103" borderId="0" applyNumberFormat="0" applyBorder="0" applyAlignment="0" applyProtection="0"/>
    <xf numFmtId="0" fontId="53" fillId="18" borderId="4" applyNumberFormat="0" applyAlignment="0" applyProtection="0"/>
    <xf numFmtId="0" fontId="61" fillId="3" borderId="37" applyProtection="0">
      <alignment horizontal="center" wrapText="1"/>
      <protection locked="0"/>
    </xf>
    <xf numFmtId="278" fontId="53" fillId="18"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278" fontId="65" fillId="10" borderId="40" applyNumberFormat="0" applyProtection="0">
      <alignment horizontal="left" vertical="top" indent="1"/>
    </xf>
    <xf numFmtId="0" fontId="61" fillId="3" borderId="13">
      <alignment horizontal="center" vertical="center"/>
    </xf>
    <xf numFmtId="195" fontId="73" fillId="38" borderId="13">
      <alignment horizontal="center" vertical="center"/>
    </xf>
    <xf numFmtId="0" fontId="65" fillId="10" borderId="40" applyNumberFormat="0" applyProtection="0">
      <alignment horizontal="left" vertical="top" indent="1"/>
    </xf>
    <xf numFmtId="0" fontId="65" fillId="14" borderId="40" applyNumberFormat="0" applyProtection="0">
      <alignment horizontal="left" vertical="top" indent="1"/>
    </xf>
    <xf numFmtId="0" fontId="61" fillId="3" borderId="37" applyProtection="0">
      <alignment horizontal="center" wrapText="1"/>
      <protection locked="0"/>
    </xf>
    <xf numFmtId="0" fontId="168" fillId="34" borderId="4" applyNumberFormat="0" applyAlignment="0" applyProtection="0"/>
    <xf numFmtId="0" fontId="12" fillId="12" borderId="16" applyNumberFormat="0" applyFont="0" applyAlignment="0" applyProtection="0"/>
    <xf numFmtId="278" fontId="82" fillId="53" borderId="65" applyNumberFormat="0" applyProtection="0">
      <alignment horizontal="left" vertical="center" indent="1"/>
    </xf>
    <xf numFmtId="0" fontId="61" fillId="3" borderId="37" applyProtection="0">
      <alignment horizontal="center" wrapText="1"/>
      <protection locked="0"/>
    </xf>
    <xf numFmtId="4" fontId="82" fillId="41" borderId="14" applyNumberFormat="0" applyProtection="0">
      <alignment horizontal="left" vertical="center" indent="1"/>
    </xf>
    <xf numFmtId="4" fontId="82" fillId="41" borderId="14" applyNumberFormat="0" applyProtection="0">
      <alignment horizontal="left" vertical="center" indent="1"/>
    </xf>
    <xf numFmtId="4" fontId="82" fillId="27" borderId="14"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2" fillId="33" borderId="16" applyNumberFormat="0" applyFont="0" applyAlignment="0" applyProtection="0"/>
    <xf numFmtId="278" fontId="53" fillId="18" borderId="4" applyNumberFormat="0" applyAlignment="0" applyProtection="0"/>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278" fontId="12" fillId="41" borderId="40" applyNumberFormat="0" applyProtection="0">
      <alignment horizontal="left" vertical="center" indent="1"/>
    </xf>
    <xf numFmtId="278" fontId="168" fillId="34" borderId="4" applyNumberFormat="0" applyAlignment="0" applyProtection="0"/>
    <xf numFmtId="0" fontId="112" fillId="3" borderId="32" applyProtection="0">
      <alignment horizontal="centerContinuous"/>
      <protection locked="0"/>
    </xf>
    <xf numFmtId="0" fontId="12" fillId="41" borderId="40" applyNumberFormat="0" applyProtection="0">
      <alignment horizontal="left" vertical="center" indent="1"/>
    </xf>
    <xf numFmtId="4" fontId="51" fillId="114" borderId="25" applyNumberFormat="0" applyProtection="0">
      <alignment horizontal="right" vertical="center"/>
    </xf>
    <xf numFmtId="278" fontId="112" fillId="3" borderId="32" applyProtection="0">
      <alignment horizontal="centerContinuous"/>
      <protection locked="0"/>
    </xf>
    <xf numFmtId="278" fontId="71" fillId="37" borderId="13">
      <alignment horizontal="center"/>
    </xf>
    <xf numFmtId="278" fontId="70" fillId="3" borderId="13">
      <alignment horizontal="center" vertical="center"/>
    </xf>
    <xf numFmtId="4" fontId="262" fillId="12" borderId="40" applyNumberFormat="0" applyProtection="0">
      <alignment vertical="center"/>
    </xf>
    <xf numFmtId="278" fontId="65" fillId="14" borderId="40" applyNumberFormat="0" applyProtection="0">
      <alignment horizontal="left" vertical="top" indent="1"/>
    </xf>
    <xf numFmtId="0" fontId="12" fillId="0" borderId="0"/>
    <xf numFmtId="0" fontId="168" fillId="34" borderId="4" applyNumberFormat="0" applyAlignment="0" applyProtection="0"/>
    <xf numFmtId="0" fontId="112" fillId="3" borderId="32" applyProtection="0">
      <alignment horizontal="centerContinuous"/>
      <protection locked="0"/>
    </xf>
    <xf numFmtId="0" fontId="67" fillId="0" borderId="0"/>
    <xf numFmtId="0" fontId="41" fillId="103" borderId="0" applyNumberFormat="0" applyBorder="0" applyAlignment="0" applyProtection="0"/>
    <xf numFmtId="0" fontId="41" fillId="102" borderId="0" applyNumberFormat="0" applyBorder="0" applyAlignment="0" applyProtection="0"/>
    <xf numFmtId="0" fontId="41" fillId="101" borderId="0" applyNumberFormat="0" applyBorder="0" applyAlignment="0" applyProtection="0"/>
    <xf numFmtId="0" fontId="41" fillId="100"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26" fillId="0"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12" fillId="3" borderId="32" applyProtection="0">
      <alignment horizontal="centerContinuous"/>
      <protection locked="0"/>
    </xf>
    <xf numFmtId="224" fontId="209" fillId="0" borderId="0">
      <protection locked="0"/>
    </xf>
    <xf numFmtId="278" fontId="261" fillId="56"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26" fillId="0" borderId="0"/>
    <xf numFmtId="4" fontId="270" fillId="66" borderId="40" applyNumberFormat="0" applyProtection="0">
      <alignment horizontal="right" vertical="center"/>
    </xf>
    <xf numFmtId="14" fontId="13" fillId="49" borderId="59">
      <alignment horizontal="center" vertical="center" wrapText="1"/>
    </xf>
    <xf numFmtId="0" fontId="47" fillId="19"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2" borderId="0"/>
    <xf numFmtId="187" fontId="52" fillId="37" borderId="8">
      <protection hidden="1"/>
    </xf>
    <xf numFmtId="0" fontId="112" fillId="3" borderId="32" applyProtection="0">
      <alignment horizontal="centerContinuous"/>
      <protection locked="0"/>
    </xf>
    <xf numFmtId="0" fontId="82" fillId="14" borderId="65" applyNumberFormat="0" applyProtection="0">
      <alignment horizontal="left" vertical="center" indent="1"/>
    </xf>
    <xf numFmtId="278" fontId="12" fillId="10" borderId="40" applyNumberFormat="0" applyProtection="0">
      <alignment horizontal="left" vertical="top" indent="1"/>
    </xf>
    <xf numFmtId="0" fontId="112" fillId="3" borderId="32" applyProtection="0">
      <alignment horizontal="centerContinuous"/>
      <protection locked="0"/>
    </xf>
    <xf numFmtId="278" fontId="65" fillId="33" borderId="65" applyNumberFormat="0" applyFont="0" applyAlignment="0" applyProtection="0"/>
    <xf numFmtId="0" fontId="12" fillId="41" borderId="40" applyNumberFormat="0" applyProtection="0">
      <alignment horizontal="left" vertical="center" indent="1"/>
    </xf>
    <xf numFmtId="0" fontId="112" fillId="3" borderId="32" applyProtection="0">
      <alignment horizontal="centerContinuous"/>
      <protection locked="0"/>
    </xf>
    <xf numFmtId="0" fontId="12" fillId="60" borderId="40" applyNumberFormat="0" applyProtection="0">
      <alignment horizontal="left" vertical="top" indent="1"/>
    </xf>
    <xf numFmtId="0" fontId="12" fillId="0" borderId="0"/>
    <xf numFmtId="0" fontId="61" fillId="3" borderId="37" applyProtection="0">
      <alignment horizontal="center" wrapText="1"/>
      <protection locked="0"/>
    </xf>
    <xf numFmtId="0" fontId="12" fillId="0" borderId="0"/>
    <xf numFmtId="0" fontId="37" fillId="0" borderId="0"/>
    <xf numFmtId="0" fontId="61" fillId="3" borderId="37" applyProtection="0">
      <alignment horizontal="center" wrapText="1"/>
      <protection locked="0"/>
    </xf>
    <xf numFmtId="278" fontId="259" fillId="110" borderId="65" applyNumberFormat="0" applyAlignment="0" applyProtection="0"/>
    <xf numFmtId="0" fontId="61" fillId="3" borderId="37" applyProtection="0">
      <alignment horizontal="center" wrapText="1"/>
      <protection locked="0"/>
    </xf>
    <xf numFmtId="0" fontId="12" fillId="10" borderId="40" applyNumberFormat="0" applyProtection="0">
      <alignment horizontal="left" vertical="top" indent="1"/>
    </xf>
    <xf numFmtId="0" fontId="168" fillId="34" borderId="4" applyNumberFormat="0" applyAlignment="0" applyProtection="0"/>
    <xf numFmtId="0" fontId="112" fillId="3" borderId="32" applyProtection="0">
      <alignment horizontal="centerContinuous"/>
      <protection locked="0"/>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225" fillId="0" borderId="14"/>
    <xf numFmtId="4" fontId="51" fillId="70" borderId="25" applyNumberFormat="0" applyProtection="0">
      <alignment horizontal="right" vertical="center"/>
    </xf>
    <xf numFmtId="0" fontId="259" fillId="110" borderId="65" applyNumberFormat="0" applyAlignment="0" applyProtection="0"/>
    <xf numFmtId="278" fontId="65" fillId="41" borderId="40" applyNumberFormat="0" applyProtection="0">
      <alignment horizontal="left" vertical="top" indent="1"/>
    </xf>
    <xf numFmtId="0" fontId="12" fillId="16" borderId="40" applyNumberFormat="0" applyProtection="0">
      <alignment horizontal="left" vertical="top" indent="1"/>
    </xf>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61" fillId="3" borderId="37" applyProtection="0">
      <alignment horizontal="center" wrapText="1"/>
      <protection locked="0"/>
    </xf>
    <xf numFmtId="195"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61" fillId="3" borderId="37" applyProtection="0">
      <alignment horizontal="center" wrapText="1"/>
      <protection locked="0"/>
    </xf>
    <xf numFmtId="4" fontId="82" fillId="27" borderId="14" applyNumberFormat="0" applyProtection="0">
      <alignment horizontal="right" vertical="center"/>
    </xf>
    <xf numFmtId="0" fontId="61" fillId="3" borderId="37" applyProtection="0">
      <alignment horizontal="center" wrapText="1"/>
      <protection locked="0"/>
    </xf>
    <xf numFmtId="278" fontId="61" fillId="3" borderId="37" applyProtection="0">
      <alignment horizontal="center" wrapText="1"/>
      <protection locked="0"/>
    </xf>
    <xf numFmtId="195"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0" fontId="112" fillId="3" borderId="32" applyProtection="0">
      <alignment horizontal="centerContinuous"/>
      <protection locked="0"/>
    </xf>
    <xf numFmtId="4" fontId="120" fillId="87" borderId="25" applyNumberFormat="0" applyProtection="0">
      <alignment horizontal="right" vertical="center"/>
    </xf>
    <xf numFmtId="0" fontId="65" fillId="2" borderId="0"/>
    <xf numFmtId="4" fontId="51" fillId="50" borderId="25" applyNumberFormat="0" applyProtection="0">
      <alignment horizontal="left" vertical="center" indent="1"/>
    </xf>
    <xf numFmtId="0" fontId="12" fillId="10" borderId="40" applyNumberFormat="0" applyProtection="0">
      <alignment horizontal="left" vertical="center" indent="1"/>
    </xf>
    <xf numFmtId="195" fontId="70" fillId="3" borderId="13">
      <alignment horizontal="center" vertical="center"/>
    </xf>
    <xf numFmtId="278" fontId="12" fillId="65" borderId="40" applyNumberFormat="0" applyProtection="0">
      <alignment horizontal="left" vertical="top" indent="1"/>
    </xf>
    <xf numFmtId="195" fontId="61" fillId="3" borderId="37" applyProtection="0">
      <alignment horizontal="center" wrapText="1"/>
      <protection locked="0"/>
    </xf>
    <xf numFmtId="0" fontId="61" fillId="3" borderId="37" applyProtection="0">
      <alignment horizontal="center" wrapText="1"/>
      <protection locked="0"/>
    </xf>
    <xf numFmtId="0" fontId="82" fillId="18" borderId="65" applyNumberFormat="0" applyProtection="0">
      <alignment horizontal="left" vertical="center" indent="1"/>
    </xf>
    <xf numFmtId="4" fontId="260" fillId="2" borderId="65"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0" fontId="61" fillId="3" borderId="37" applyProtection="0">
      <alignment horizontal="center" wrapText="1"/>
      <protection locked="0"/>
    </xf>
    <xf numFmtId="0" fontId="26" fillId="0" borderId="0"/>
    <xf numFmtId="278" fontId="12" fillId="14"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0" fontId="82" fillId="53" borderId="65" applyNumberFormat="0" applyProtection="0">
      <alignment horizontal="left" vertical="center" indent="1"/>
    </xf>
    <xf numFmtId="0" fontId="168" fillId="34" borderId="65" applyNumberFormat="0" applyAlignment="0" applyProtection="0"/>
    <xf numFmtId="278" fontId="12" fillId="10" borderId="40" applyNumberFormat="0" applyProtection="0">
      <alignment horizontal="left" vertical="top" indent="1"/>
    </xf>
    <xf numFmtId="0" fontId="65" fillId="16" borderId="40" applyNumberFormat="0" applyProtection="0">
      <alignment horizontal="left" vertical="top" indent="1"/>
    </xf>
    <xf numFmtId="4" fontId="51" fillId="54" borderId="40" applyNumberFormat="0" applyProtection="0">
      <alignment horizontal="right" vertical="center"/>
    </xf>
    <xf numFmtId="0" fontId="61" fillId="3" borderId="37" applyProtection="0">
      <alignment horizontal="center" wrapText="1"/>
      <protection locked="0"/>
    </xf>
    <xf numFmtId="0" fontId="65" fillId="33" borderId="65" applyNumberFormat="0" applyFon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84" borderId="25" applyNumberFormat="0" applyProtection="0">
      <alignment horizontal="left" vertical="center" indent="1"/>
    </xf>
    <xf numFmtId="0" fontId="116" fillId="56" borderId="40" applyNumberFormat="0" applyProtection="0">
      <alignment horizontal="left" vertical="top" indent="1"/>
    </xf>
    <xf numFmtId="195" fontId="61" fillId="3" borderId="37" applyProtection="0">
      <alignment horizontal="center" wrapText="1"/>
      <protection locked="0"/>
    </xf>
    <xf numFmtId="0" fontId="12" fillId="0" borderId="0"/>
    <xf numFmtId="0" fontId="41" fillId="102" borderId="0" applyNumberFormat="0" applyBorder="0" applyAlignment="0" applyProtection="0"/>
    <xf numFmtId="278" fontId="96" fillId="19" borderId="4" applyNumberFormat="0" applyAlignment="0" applyProtection="0"/>
    <xf numFmtId="0" fontId="12" fillId="0" borderId="0"/>
    <xf numFmtId="0" fontId="65" fillId="16" borderId="40" applyNumberFormat="0" applyProtection="0">
      <alignment horizontal="left" vertical="top" indent="1"/>
    </xf>
    <xf numFmtId="0" fontId="112" fillId="3" borderId="32" applyProtection="0">
      <alignment horizontal="centerContinuous"/>
      <protection locked="0"/>
    </xf>
    <xf numFmtId="0" fontId="12" fillId="0" borderId="0"/>
    <xf numFmtId="0"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0" fontId="12" fillId="12" borderId="16" applyNumberFormat="0" applyFont="0" applyAlignment="0" applyProtection="0"/>
    <xf numFmtId="278" fontId="112" fillId="3" borderId="32" applyProtection="0">
      <alignment horizontal="centerContinuous"/>
      <protection locked="0"/>
    </xf>
    <xf numFmtId="278" fontId="61" fillId="3" borderId="37" applyProtection="0">
      <alignment horizontal="center" wrapText="1"/>
      <protection locked="0"/>
    </xf>
    <xf numFmtId="0" fontId="112" fillId="3" borderId="32" applyProtection="0">
      <alignment horizontal="centerContinuous"/>
      <protection locked="0"/>
    </xf>
    <xf numFmtId="1" fontId="179" fillId="87" borderId="60" applyNumberFormat="0" applyBorder="0" applyAlignment="0">
      <alignment horizontal="centerContinuous" vertical="center"/>
      <protection locked="0"/>
    </xf>
    <xf numFmtId="0" fontId="112" fillId="3" borderId="32" applyProtection="0">
      <alignment horizontal="centerContinuous"/>
      <protection locked="0"/>
    </xf>
    <xf numFmtId="0" fontId="112" fillId="3" borderId="32" applyProtection="0">
      <alignment horizontal="centerContinuous"/>
      <protection locked="0"/>
    </xf>
    <xf numFmtId="4" fontId="51" fillId="62" borderId="40" applyNumberFormat="0" applyProtection="0">
      <alignment horizontal="right" vertical="center"/>
    </xf>
    <xf numFmtId="0" fontId="12" fillId="0" borderId="0"/>
    <xf numFmtId="0" fontId="65" fillId="2" borderId="0"/>
    <xf numFmtId="4" fontId="51" fillId="41" borderId="40" applyNumberFormat="0" applyProtection="0">
      <alignment horizontal="right" vertical="center"/>
    </xf>
    <xf numFmtId="278" fontId="37" fillId="12" borderId="16" applyNumberFormat="0" applyFont="0" applyAlignment="0" applyProtection="0"/>
    <xf numFmtId="229" fontId="209" fillId="0" borderId="0">
      <protection locked="0"/>
    </xf>
    <xf numFmtId="195" fontId="12" fillId="0" borderId="0"/>
    <xf numFmtId="278" fontId="12" fillId="12" borderId="16" applyNumberFormat="0" applyFont="0" applyAlignment="0" applyProtection="0"/>
    <xf numFmtId="0" fontId="65" fillId="2" borderId="0"/>
    <xf numFmtId="0" fontId="65" fillId="2" borderId="0"/>
    <xf numFmtId="0" fontId="61" fillId="3" borderId="37" applyProtection="0">
      <alignment horizontal="center" wrapText="1"/>
      <protection locked="0"/>
    </xf>
    <xf numFmtId="0" fontId="65" fillId="41" borderId="40" applyNumberFormat="0" applyProtection="0">
      <alignment horizontal="left" vertical="top" indent="1"/>
    </xf>
    <xf numFmtId="4" fontId="266" fillId="66" borderId="40" applyNumberFormat="0" applyProtection="0">
      <alignment horizontal="right" vertical="center"/>
    </xf>
    <xf numFmtId="0" fontId="82" fillId="14" borderId="65" applyNumberFormat="0" applyProtection="0">
      <alignment horizontal="left" vertical="center" indent="1"/>
    </xf>
    <xf numFmtId="278" fontId="168" fillId="34"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2" fillId="0" borderId="0"/>
    <xf numFmtId="0" fontId="12" fillId="41" borderId="40" applyNumberFormat="0" applyProtection="0">
      <alignment horizontal="left" vertical="top" indent="1"/>
    </xf>
    <xf numFmtId="0" fontId="61" fillId="3" borderId="37" applyProtection="0">
      <alignment horizontal="center" wrapText="1"/>
      <protection locked="0"/>
    </xf>
    <xf numFmtId="278" fontId="65" fillId="41" borderId="40" applyNumberFormat="0" applyProtection="0">
      <alignment horizontal="left" vertical="top" indent="1"/>
    </xf>
    <xf numFmtId="195" fontId="72" fillId="38" borderId="13">
      <alignment horizontal="center" vertical="center"/>
    </xf>
    <xf numFmtId="278" fontId="105" fillId="3" borderId="13"/>
    <xf numFmtId="4" fontId="82" fillId="27" borderId="14" applyNumberFormat="0" applyProtection="0">
      <alignment horizontal="right" vertical="center"/>
    </xf>
    <xf numFmtId="0" fontId="65" fillId="16"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0" fontId="41" fillId="79" borderId="0" applyNumberFormat="0" applyBorder="0" applyAlignment="0" applyProtection="0"/>
    <xf numFmtId="4" fontId="51" fillId="85" borderId="25" applyNumberFormat="0" applyProtection="0">
      <alignment horizontal="left" vertical="center" indent="1"/>
    </xf>
    <xf numFmtId="278" fontId="82" fillId="41" borderId="65" applyNumberFormat="0" applyProtection="0">
      <alignment horizontal="left" vertical="center" indent="1"/>
    </xf>
    <xf numFmtId="278" fontId="82" fillId="14" borderId="65" applyNumberFormat="0" applyProtection="0">
      <alignment horizontal="left" vertical="center" indent="1"/>
    </xf>
    <xf numFmtId="4" fontId="82" fillId="41" borderId="14"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65" fillId="16" borderId="40" applyNumberFormat="0" applyProtection="0">
      <alignment horizontal="left" vertical="top" indent="1"/>
    </xf>
    <xf numFmtId="0" fontId="112" fillId="3" borderId="32" applyProtection="0">
      <alignment horizontal="centerContinuous"/>
      <protection locked="0"/>
    </xf>
    <xf numFmtId="195" fontId="112" fillId="3" borderId="32" applyProtection="0">
      <alignment horizontal="centerContinuous"/>
      <protection locked="0"/>
    </xf>
    <xf numFmtId="4" fontId="82" fillId="63" borderId="14" applyNumberFormat="0" applyProtection="0">
      <alignment horizontal="left" vertical="center" indent="1"/>
    </xf>
    <xf numFmtId="278" fontId="168" fillId="34" borderId="4" applyNumberFormat="0" applyAlignment="0" applyProtection="0"/>
    <xf numFmtId="0" fontId="96" fillId="19"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187" fontId="52" fillId="37" borderId="8">
      <protection hidden="1"/>
    </xf>
    <xf numFmtId="278" fontId="65" fillId="41" borderId="40" applyNumberFormat="0" applyProtection="0">
      <alignment horizontal="left" vertical="top" indent="1"/>
    </xf>
    <xf numFmtId="195" fontId="70" fillId="3" borderId="13">
      <alignment horizontal="center" vertical="center"/>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1" fillId="3" borderId="37" applyProtection="0">
      <alignment horizontal="center" wrapText="1"/>
      <protection locked="0"/>
    </xf>
    <xf numFmtId="0" fontId="12" fillId="0" borderId="0"/>
    <xf numFmtId="0" fontId="112" fillId="3" borderId="32" applyProtection="0">
      <alignment horizontal="centerContinuous"/>
      <protection locked="0"/>
    </xf>
    <xf numFmtId="278" fontId="69" fillId="0" borderId="57" applyNumberFormat="0" applyFill="0" applyAlignment="0" applyProtection="0"/>
    <xf numFmtId="0" fontId="47" fillId="19" borderId="4" applyNumberFormat="0" applyAlignment="0" applyProtection="0"/>
    <xf numFmtId="0" fontId="26" fillId="0" borderId="0"/>
    <xf numFmtId="4" fontId="43" fillId="16" borderId="14" applyNumberFormat="0" applyProtection="0">
      <alignment horizontal="left" vertical="center" indent="1"/>
    </xf>
    <xf numFmtId="0" fontId="12" fillId="0" borderId="0"/>
    <xf numFmtId="4" fontId="82" fillId="17" borderId="65" applyNumberFormat="0" applyProtection="0">
      <alignment horizontal="right" vertical="center"/>
    </xf>
    <xf numFmtId="278" fontId="12" fillId="14"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278" fontId="65" fillId="41" borderId="40" applyNumberFormat="0" applyProtection="0">
      <alignment horizontal="left" vertical="top" indent="1"/>
    </xf>
    <xf numFmtId="0" fontId="65" fillId="10" borderId="40" applyNumberFormat="0" applyProtection="0">
      <alignment horizontal="left" vertical="top" indent="1"/>
    </xf>
    <xf numFmtId="278" fontId="65" fillId="16" borderId="40" applyNumberFormat="0" applyProtection="0">
      <alignment horizontal="left" vertical="top" indent="1"/>
    </xf>
    <xf numFmtId="0" fontId="71" fillId="37" borderId="13">
      <alignment horizontal="center"/>
    </xf>
    <xf numFmtId="0" fontId="65" fillId="14" borderId="40" applyNumberFormat="0" applyProtection="0">
      <alignment horizontal="left" vertical="top" indent="1"/>
    </xf>
    <xf numFmtId="0" fontId="61" fillId="3" borderId="37" applyProtection="0">
      <alignment horizontal="center" wrapText="1"/>
      <protection locked="0"/>
    </xf>
    <xf numFmtId="278" fontId="259" fillId="110" borderId="65" applyNumberFormat="0" applyAlignment="0" applyProtection="0"/>
    <xf numFmtId="0" fontId="12" fillId="0" borderId="0"/>
    <xf numFmtId="0" fontId="65" fillId="2" borderId="0"/>
    <xf numFmtId="278" fontId="65" fillId="33" borderId="65" applyNumberFormat="0" applyFont="0" applyAlignment="0" applyProtection="0"/>
    <xf numFmtId="0" fontId="112" fillId="3" borderId="32" applyProtection="0">
      <alignment horizontal="centerContinuous"/>
      <protection locked="0"/>
    </xf>
    <xf numFmtId="0" fontId="12" fillId="0" borderId="0"/>
    <xf numFmtId="0" fontId="112" fillId="3" borderId="32" applyProtection="0">
      <alignment horizontal="centerContinuous"/>
      <protection locked="0"/>
    </xf>
    <xf numFmtId="0" fontId="168" fillId="34" borderId="65" applyNumberFormat="0" applyAlignment="0" applyProtection="0"/>
    <xf numFmtId="278" fontId="12" fillId="3" borderId="25" applyNumberFormat="0" applyProtection="0">
      <alignment horizontal="left" vertical="center" indent="1"/>
    </xf>
    <xf numFmtId="278" fontId="355" fillId="0" borderId="0"/>
    <xf numFmtId="278" fontId="61" fillId="3" borderId="37" applyProtection="0">
      <alignment horizontal="center" wrapText="1"/>
      <protection locked="0"/>
    </xf>
    <xf numFmtId="0" fontId="82" fillId="41" borderId="65" applyNumberFormat="0" applyProtection="0">
      <alignment horizontal="left" vertical="center" indent="1"/>
    </xf>
    <xf numFmtId="0" fontId="12" fillId="65" borderId="40" applyNumberFormat="0" applyProtection="0">
      <alignment horizontal="left" vertical="top" indent="1"/>
    </xf>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0" fontId="65" fillId="2" borderId="0"/>
    <xf numFmtId="0" fontId="67" fillId="0" borderId="0"/>
    <xf numFmtId="0" fontId="61" fillId="3" borderId="37" applyProtection="0">
      <alignment horizontal="center" wrapText="1"/>
      <protection locked="0"/>
    </xf>
    <xf numFmtId="0" fontId="61" fillId="3" borderId="37" applyProtection="0">
      <alignment horizontal="center" wrapText="1"/>
      <protection locked="0"/>
    </xf>
    <xf numFmtId="278" fontId="112" fillId="3" borderId="32" applyProtection="0">
      <alignment horizontal="centerContinuous"/>
      <protection locked="0"/>
    </xf>
    <xf numFmtId="0" fontId="26" fillId="0" borderId="0"/>
    <xf numFmtId="4" fontId="51" fillId="71" borderId="25" applyNumberFormat="0" applyProtection="0">
      <alignment horizontal="right" vertical="center"/>
    </xf>
    <xf numFmtId="0" fontId="61" fillId="3" borderId="37" applyProtection="0">
      <alignment horizontal="center" wrapText="1"/>
      <protection locked="0"/>
    </xf>
    <xf numFmtId="4" fontId="28" fillId="87" borderId="25" applyNumberFormat="0" applyProtection="0">
      <alignment horizontal="left" vertical="center" indent="1"/>
    </xf>
    <xf numFmtId="278" fontId="51" fillId="60" borderId="40" applyNumberFormat="0" applyProtection="0">
      <alignment horizontal="left" vertical="top" indent="1"/>
    </xf>
    <xf numFmtId="278" fontId="164" fillId="72" borderId="4" applyNumberFormat="0" applyAlignment="0" applyProtection="0"/>
    <xf numFmtId="0" fontId="26" fillId="0" borderId="0"/>
    <xf numFmtId="4" fontId="51" fillId="10" borderId="40" applyNumberFormat="0" applyProtection="0">
      <alignment horizontal="left" vertical="center" indent="1"/>
    </xf>
    <xf numFmtId="0" fontId="61" fillId="3" borderId="37" applyProtection="0">
      <alignment horizontal="center" wrapText="1"/>
      <protection locked="0"/>
    </xf>
    <xf numFmtId="0" fontId="65" fillId="33" borderId="65" applyNumberFormat="0" applyFont="0" applyAlignment="0" applyProtection="0"/>
    <xf numFmtId="278" fontId="71" fillId="37" borderId="13">
      <alignment horizontal="center"/>
    </xf>
    <xf numFmtId="0" fontId="112" fillId="3" borderId="32" applyProtection="0">
      <alignment horizontal="centerContinuous"/>
      <protection locked="0"/>
    </xf>
    <xf numFmtId="4" fontId="82" fillId="35" borderId="65" applyNumberFormat="0" applyProtection="0">
      <alignment horizontal="right" vertical="center"/>
    </xf>
    <xf numFmtId="4" fontId="173" fillId="119" borderId="40" applyNumberFormat="0" applyProtection="0">
      <alignment horizontal="right" vertical="center"/>
    </xf>
    <xf numFmtId="0" fontId="12" fillId="12" borderId="16" applyNumberFormat="0" applyFont="0" applyAlignment="0" applyProtection="0"/>
    <xf numFmtId="0" fontId="12" fillId="10" borderId="40" applyNumberFormat="0" applyProtection="0">
      <alignment horizontal="left" vertical="center" indent="1"/>
    </xf>
    <xf numFmtId="0" fontId="12" fillId="0" borderId="0"/>
    <xf numFmtId="4" fontId="116" fillId="56"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314" fillId="19" borderId="4" applyNumberFormat="0" applyAlignment="0" applyProtection="0"/>
    <xf numFmtId="0" fontId="112" fillId="3" borderId="32" applyProtection="0">
      <alignment horizontal="centerContinuous"/>
      <protection locked="0"/>
    </xf>
    <xf numFmtId="4" fontId="263" fillId="67" borderId="14" applyNumberFormat="0" applyProtection="0">
      <alignment horizontal="left" vertical="center" indent="1"/>
    </xf>
    <xf numFmtId="0" fontId="12" fillId="65" borderId="40" applyNumberFormat="0" applyProtection="0">
      <alignment horizontal="left" vertical="center" indent="1"/>
    </xf>
    <xf numFmtId="278" fontId="12" fillId="14" borderId="40" applyNumberFormat="0" applyProtection="0">
      <alignment horizontal="left" vertical="center" indent="1"/>
    </xf>
    <xf numFmtId="4" fontId="118" fillId="65" borderId="40" applyNumberFormat="0" applyProtection="0">
      <alignment horizontal="left" vertical="center" indent="1"/>
    </xf>
    <xf numFmtId="4" fontId="82" fillId="56" borderId="65" applyNumberFormat="0" applyProtection="0">
      <alignment vertical="center"/>
    </xf>
    <xf numFmtId="0" fontId="82" fillId="18" borderId="65" applyNumberFormat="0" applyProtection="0">
      <alignment horizontal="left" vertical="center" indent="1"/>
    </xf>
    <xf numFmtId="0" fontId="225" fillId="0" borderId="14"/>
    <xf numFmtId="0" fontId="82" fillId="41" borderId="65" applyNumberFormat="0" applyProtection="0">
      <alignment horizontal="left" vertical="center" indent="1"/>
    </xf>
    <xf numFmtId="0" fontId="12" fillId="41" borderId="40" applyNumberFormat="0" applyProtection="0">
      <alignment horizontal="left" vertical="top" indent="1"/>
    </xf>
    <xf numFmtId="0" fontId="168" fillId="34" borderId="65" applyNumberFormat="0" applyAlignment="0" applyProtection="0"/>
    <xf numFmtId="0" fontId="97" fillId="18" borderId="25" applyNumberFormat="0" applyAlignment="0" applyProtection="0"/>
    <xf numFmtId="0" fontId="12" fillId="12" borderId="16" applyNumberFormat="0" applyFont="0" applyAlignment="0" applyProtection="0"/>
    <xf numFmtId="0" fontId="65" fillId="33" borderId="65" applyNumberFormat="0" applyFont="0" applyAlignment="0" applyProtection="0"/>
    <xf numFmtId="0" fontId="12" fillId="41"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0" fontId="65" fillId="41" borderId="40" applyNumberFormat="0" applyProtection="0">
      <alignment horizontal="left" vertical="top" indent="1"/>
    </xf>
    <xf numFmtId="0" fontId="119" fillId="16" borderId="42" applyBorder="0"/>
    <xf numFmtId="0" fontId="41" fillId="103" borderId="0" applyNumberFormat="0" applyBorder="0" applyAlignment="0" applyProtection="0"/>
    <xf numFmtId="278" fontId="102" fillId="2" borderId="4">
      <alignment horizontal="center" vertical="center"/>
      <protection locked="0"/>
    </xf>
    <xf numFmtId="0" fontId="12" fillId="84" borderId="25" applyNumberFormat="0" applyProtection="0">
      <alignment horizontal="left" vertical="center" indent="1"/>
    </xf>
    <xf numFmtId="4" fontId="51" fillId="59" borderId="25" applyNumberFormat="0" applyProtection="0">
      <alignment horizontal="left" vertical="center" indent="1"/>
    </xf>
    <xf numFmtId="195" fontId="112" fillId="3" borderId="32" applyProtection="0">
      <alignment horizontal="centerContinuous"/>
      <protection locked="0"/>
    </xf>
    <xf numFmtId="0" fontId="61" fillId="3" borderId="37" applyProtection="0">
      <alignment horizontal="center" wrapText="1"/>
      <protection locked="0"/>
    </xf>
    <xf numFmtId="278" fontId="12" fillId="33" borderId="16" applyNumberFormat="0" applyFont="0" applyAlignment="0" applyProtection="0"/>
    <xf numFmtId="278" fontId="74" fillId="47" borderId="17">
      <alignment horizontal="center" vertical="center"/>
    </xf>
    <xf numFmtId="4" fontId="82" fillId="0" borderId="65" applyNumberFormat="0" applyProtection="0">
      <alignment horizontal="left" vertical="center" indent="1"/>
    </xf>
    <xf numFmtId="278" fontId="43" fillId="12" borderId="16" applyNumberFormat="0" applyFont="0" applyAlignment="0" applyProtection="0"/>
    <xf numFmtId="0" fontId="12" fillId="0" borderId="0"/>
    <xf numFmtId="0" fontId="97" fillId="18" borderId="25" applyNumberFormat="0" applyAlignment="0" applyProtection="0"/>
    <xf numFmtId="4" fontId="82" fillId="54" borderId="65"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0" fontId="168" fillId="34"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78" fontId="12" fillId="33" borderId="16" applyNumberFormat="0" applyFont="0" applyAlignment="0" applyProtection="0"/>
    <xf numFmtId="0" fontId="168" fillId="34" borderId="4" applyNumberFormat="0" applyAlignment="0" applyProtection="0"/>
    <xf numFmtId="278" fontId="112" fillId="3" borderId="32" applyProtection="0">
      <alignment horizontal="centerContinuous"/>
      <protection locked="0"/>
    </xf>
    <xf numFmtId="4" fontId="28" fillId="85" borderId="25" applyNumberFormat="0" applyProtection="0">
      <alignment horizontal="left" vertical="center" indent="1"/>
    </xf>
    <xf numFmtId="278" fontId="65" fillId="10" borderId="40" applyNumberFormat="0" applyProtection="0">
      <alignment horizontal="left" vertical="top" indent="1"/>
    </xf>
    <xf numFmtId="0" fontId="65" fillId="33" borderId="65" applyNumberFormat="0" applyFont="0" applyAlignment="0" applyProtection="0"/>
    <xf numFmtId="278" fontId="168" fillId="34" borderId="65" applyNumberFormat="0" applyAlignment="0" applyProtection="0"/>
    <xf numFmtId="0" fontId="61" fillId="3" borderId="37" applyProtection="0">
      <alignment horizontal="center" wrapText="1"/>
      <protection locked="0"/>
    </xf>
    <xf numFmtId="0" fontId="53" fillId="18"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278" fontId="259" fillId="110" borderId="65" applyNumberFormat="0" applyAlignment="0" applyProtection="0"/>
    <xf numFmtId="278" fontId="12" fillId="10" borderId="40" applyNumberFormat="0" applyProtection="0">
      <alignment horizontal="left" vertical="top" indent="1"/>
    </xf>
    <xf numFmtId="0" fontId="168" fillId="34" borderId="65" applyNumberFormat="0" applyAlignment="0" applyProtection="0"/>
    <xf numFmtId="278" fontId="65" fillId="33" borderId="65" applyNumberFormat="0" applyFon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29" fontId="209" fillId="0" borderId="0">
      <protection locked="0"/>
    </xf>
    <xf numFmtId="278" fontId="65" fillId="10" borderId="40" applyNumberFormat="0" applyProtection="0">
      <alignment horizontal="left" vertical="top" indent="1"/>
    </xf>
    <xf numFmtId="0" fontId="168" fillId="34" borderId="4" applyNumberFormat="0" applyAlignment="0" applyProtection="0"/>
    <xf numFmtId="0" fontId="12" fillId="66" borderId="40" applyNumberFormat="0" applyProtection="0">
      <alignment horizontal="left" vertical="center" indent="1"/>
    </xf>
    <xf numFmtId="4" fontId="82" fillId="10" borderId="14" applyNumberFormat="0" applyProtection="0">
      <alignment horizontal="left" vertical="center" indent="1"/>
    </xf>
    <xf numFmtId="278" fontId="12" fillId="16" borderId="40" applyNumberFormat="0" applyProtection="0">
      <alignment horizontal="left" vertical="center" indent="1"/>
    </xf>
    <xf numFmtId="0" fontId="61" fillId="3" borderId="37" applyProtection="0">
      <alignment horizontal="center" wrapText="1"/>
      <protection locked="0"/>
    </xf>
    <xf numFmtId="4" fontId="82" fillId="56" borderId="65" applyNumberFormat="0" applyProtection="0">
      <alignment vertical="center"/>
    </xf>
    <xf numFmtId="278" fontId="168" fillId="34" borderId="4" applyNumberFormat="0" applyAlignment="0" applyProtection="0"/>
    <xf numFmtId="0" fontId="164" fillId="122" borderId="4" applyNumberFormat="0" applyAlignment="0" applyProtection="0"/>
    <xf numFmtId="0" fontId="61" fillId="3" borderId="37" applyProtection="0">
      <alignment horizontal="center" wrapText="1"/>
      <protection locked="0"/>
    </xf>
    <xf numFmtId="4" fontId="51" fillId="116" borderId="25" applyNumberFormat="0" applyProtection="0">
      <alignment horizontal="right" vertical="center"/>
    </xf>
    <xf numFmtId="4" fontId="264" fillId="13" borderId="65" applyNumberFormat="0" applyProtection="0">
      <alignment horizontal="right" vertical="center"/>
    </xf>
    <xf numFmtId="0" fontId="12" fillId="115" borderId="25" applyNumberFormat="0" applyProtection="0">
      <alignment horizontal="left" vertical="center" indent="1"/>
    </xf>
    <xf numFmtId="229" fontId="209" fillId="0" borderId="0">
      <protection locked="0"/>
    </xf>
    <xf numFmtId="278" fontId="12" fillId="14" borderId="40" applyNumberFormat="0" applyProtection="0">
      <alignment horizontal="left" vertical="top" indent="1"/>
    </xf>
    <xf numFmtId="4" fontId="270" fillId="66" borderId="40"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0" fontId="12" fillId="0" borderId="0"/>
    <xf numFmtId="4" fontId="51" fillId="50" borderId="25"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4" fontId="82" fillId="0" borderId="65" applyNumberFormat="0" applyProtection="0">
      <alignment horizontal="right" vertical="center"/>
    </xf>
    <xf numFmtId="0" fontId="112" fillId="3" borderId="32" applyProtection="0">
      <alignment horizontal="centerContinuous"/>
      <protection locked="0"/>
    </xf>
    <xf numFmtId="0" fontId="26" fillId="0" borderId="0"/>
    <xf numFmtId="0" fontId="61" fillId="3" borderId="37" applyProtection="0">
      <alignment horizontal="center" wrapText="1"/>
      <protection locked="0"/>
    </xf>
    <xf numFmtId="278" fontId="65" fillId="14" borderId="40" applyNumberFormat="0" applyProtection="0">
      <alignment horizontal="left" vertical="top" indent="1"/>
    </xf>
    <xf numFmtId="278" fontId="47" fillId="19" borderId="4" applyNumberFormat="0" applyAlignment="0" applyProtection="0"/>
    <xf numFmtId="188" fontId="52" fillId="38" borderId="8">
      <alignment horizontal="right"/>
      <protection hidden="1"/>
    </xf>
    <xf numFmtId="0" fontId="61" fillId="3" borderId="37" applyProtection="0">
      <alignment horizontal="center" wrapText="1"/>
      <protection locked="0"/>
    </xf>
    <xf numFmtId="0" fontId="74" fillId="47" borderId="17">
      <alignment horizontal="center" vertical="center"/>
    </xf>
    <xf numFmtId="0" fontId="12" fillId="16" borderId="40"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12" borderId="16" applyNumberFormat="0" applyFont="0" applyAlignment="0" applyProtection="0"/>
    <xf numFmtId="0"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4" fontId="51" fillId="10" borderId="40" applyNumberFormat="0" applyProtection="0">
      <alignment horizontal="left" vertical="center" indent="1"/>
    </xf>
    <xf numFmtId="4" fontId="173" fillId="66" borderId="40" applyNumberFormat="0" applyProtection="0">
      <alignment vertical="center"/>
    </xf>
    <xf numFmtId="195" fontId="82" fillId="18" borderId="65" applyNumberFormat="0" applyProtection="0">
      <alignment horizontal="left" vertical="center" indent="1"/>
    </xf>
    <xf numFmtId="0" fontId="12" fillId="0" borderId="0"/>
    <xf numFmtId="0" fontId="112" fillId="3" borderId="32" applyProtection="0">
      <alignment horizontal="centerContinuous"/>
      <protection locked="0"/>
    </xf>
    <xf numFmtId="0" fontId="12" fillId="14" borderId="40" applyNumberFormat="0" applyProtection="0">
      <alignment horizontal="left" vertical="center" indent="1"/>
    </xf>
    <xf numFmtId="0" fontId="12" fillId="10"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0" fontId="12" fillId="12" borderId="16" applyNumberFormat="0" applyFont="0" applyAlignment="0" applyProtection="0"/>
    <xf numFmtId="0" fontId="12" fillId="12" borderId="16" applyNumberFormat="0" applyFont="0" applyAlignment="0" applyProtection="0"/>
    <xf numFmtId="4" fontId="82" fillId="17" borderId="65"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0" fontId="61" fillId="3" borderId="37" applyProtection="0">
      <alignment horizontal="center" wrapText="1"/>
      <protection locked="0"/>
    </xf>
    <xf numFmtId="0" fontId="12" fillId="60" borderId="40" applyNumberFormat="0" applyProtection="0">
      <alignment horizontal="left" vertical="center" indent="1"/>
    </xf>
    <xf numFmtId="0" fontId="112" fillId="3" borderId="32" applyProtection="0">
      <alignment horizontal="centerContinuous"/>
      <protection locked="0"/>
    </xf>
    <xf numFmtId="278" fontId="12" fillId="64" borderId="40" applyNumberFormat="0" applyProtection="0">
      <alignment horizontal="left" vertical="top" indent="1"/>
    </xf>
    <xf numFmtId="4" fontId="82" fillId="17" borderId="65" applyNumberFormat="0" applyProtection="0">
      <alignment horizontal="right" vertical="center"/>
    </xf>
    <xf numFmtId="0" fontId="70" fillId="3" borderId="13">
      <alignment horizontal="center" vertical="center"/>
    </xf>
    <xf numFmtId="0" fontId="112" fillId="3" borderId="32" applyProtection="0">
      <alignment horizontal="centerContinuous"/>
      <protection locked="0"/>
    </xf>
    <xf numFmtId="0" fontId="26" fillId="0" borderId="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278" fontId="65" fillId="33" borderId="65" applyNumberFormat="0" applyFont="0" applyAlignment="0" applyProtection="0"/>
    <xf numFmtId="0" fontId="105" fillId="3" borderId="13"/>
    <xf numFmtId="4" fontId="82" fillId="0" borderId="65" applyNumberFormat="0" applyProtection="0">
      <alignment horizontal="left" vertical="center" indent="1"/>
    </xf>
    <xf numFmtId="0" fontId="61" fillId="3" borderId="37" applyProtection="0">
      <alignment horizontal="center" wrapText="1"/>
      <protection locked="0"/>
    </xf>
    <xf numFmtId="0" fontId="41" fillId="100" borderId="0" applyNumberFormat="0" applyBorder="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68" fillId="34" borderId="65" applyNumberFormat="0" applyAlignment="0" applyProtection="0"/>
    <xf numFmtId="0" fontId="61" fillId="3" borderId="37" applyProtection="0">
      <alignment horizontal="center" wrapText="1"/>
      <protection locked="0"/>
    </xf>
    <xf numFmtId="278" fontId="112" fillId="3" borderId="32" applyProtection="0">
      <alignment horizontal="centerContinuous"/>
      <protection locked="0"/>
    </xf>
    <xf numFmtId="4" fontId="82" fillId="59" borderId="6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4" fontId="82" fillId="56" borderId="65" applyNumberFormat="0" applyProtection="0">
      <alignment vertical="center"/>
    </xf>
    <xf numFmtId="4" fontId="266" fillId="66" borderId="40" applyNumberFormat="0" applyProtection="0">
      <alignment horizontal="right" vertical="center"/>
    </xf>
    <xf numFmtId="0" fontId="112" fillId="3" borderId="32" applyProtection="0">
      <alignment horizontal="centerContinuous"/>
      <protection locked="0"/>
    </xf>
    <xf numFmtId="4" fontId="116" fillId="56" borderId="40" applyNumberFormat="0" applyProtection="0">
      <alignment horizontal="left" vertical="center" indent="1"/>
    </xf>
    <xf numFmtId="0" fontId="12" fillId="14" borderId="40" applyNumberFormat="0" applyProtection="0">
      <alignment horizontal="left" vertical="center" indent="1"/>
    </xf>
    <xf numFmtId="0" fontId="12" fillId="16"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4" fontId="173" fillId="66" borderId="40" applyNumberFormat="0" applyProtection="0">
      <alignment vertical="center"/>
    </xf>
    <xf numFmtId="278" fontId="12" fillId="33" borderId="16" applyNumberFormat="0" applyFont="0" applyAlignment="0" applyProtection="0"/>
    <xf numFmtId="0" fontId="112" fillId="3" borderId="32" applyProtection="0">
      <alignment horizontal="centerContinuous"/>
      <protection locked="0"/>
    </xf>
    <xf numFmtId="4" fontId="51" fillId="12" borderId="40" applyNumberFormat="0" applyProtection="0">
      <alignment vertical="center"/>
    </xf>
    <xf numFmtId="278" fontId="65" fillId="14" borderId="40" applyNumberFormat="0" applyProtection="0">
      <alignment horizontal="left" vertical="top" indent="1"/>
    </xf>
    <xf numFmtId="189" fontId="52" fillId="38" borderId="8">
      <alignment horizontal="right"/>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5" fillId="14" borderId="40" applyNumberFormat="0" applyProtection="0">
      <alignment horizontal="left" vertical="top" indent="1"/>
    </xf>
    <xf numFmtId="0" fontId="12" fillId="12" borderId="16" applyNumberFormat="0" applyFont="0" applyAlignment="0" applyProtection="0"/>
    <xf numFmtId="278" fontId="115" fillId="37" borderId="13">
      <alignment horizontal="center" vertical="center"/>
    </xf>
    <xf numFmtId="0" fontId="61" fillId="3" borderId="37" applyProtection="0">
      <alignment horizontal="center" wrapText="1"/>
      <protection locked="0"/>
    </xf>
    <xf numFmtId="0" fontId="112" fillId="3" borderId="32" applyProtection="0">
      <alignment horizontal="centerContinuous"/>
      <protection locked="0"/>
    </xf>
    <xf numFmtId="0" fontId="26" fillId="0" borderId="0"/>
    <xf numFmtId="0" fontId="112" fillId="3" borderId="32" applyProtection="0">
      <alignment horizontal="centerContinuous"/>
      <protection locked="0"/>
    </xf>
    <xf numFmtId="4" fontId="43" fillId="16" borderId="14"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278" fontId="12" fillId="33" borderId="16" applyNumberFormat="0" applyFont="0" applyAlignment="0" applyProtection="0"/>
    <xf numFmtId="0" fontId="72" fillId="38" borderId="13">
      <alignment horizontal="center" vertical="center"/>
    </xf>
    <xf numFmtId="0" fontId="67" fillId="0" borderId="0"/>
    <xf numFmtId="0" fontId="65" fillId="2" borderId="0"/>
    <xf numFmtId="199" fontId="91" fillId="2" borderId="4">
      <alignment horizontal="right"/>
      <protection locked="0"/>
    </xf>
    <xf numFmtId="0" fontId="168" fillId="34" borderId="65" applyNumberFormat="0" applyAlignment="0" applyProtection="0"/>
    <xf numFmtId="0" fontId="12" fillId="0" borderId="0"/>
    <xf numFmtId="0" fontId="112" fillId="3" borderId="32" applyProtection="0">
      <alignment horizontal="centerContinuous"/>
      <protection locked="0"/>
    </xf>
    <xf numFmtId="0" fontId="12" fillId="66" borderId="40" applyNumberFormat="0" applyProtection="0">
      <alignment horizontal="left" vertical="center" indent="1"/>
    </xf>
    <xf numFmtId="0" fontId="12" fillId="12" borderId="16" applyNumberFormat="0" applyFont="0" applyAlignment="0" applyProtection="0"/>
    <xf numFmtId="0" fontId="112" fillId="3" borderId="32" applyProtection="0">
      <alignment horizontal="centerContinuous"/>
      <protection locked="0"/>
    </xf>
    <xf numFmtId="0" fontId="12" fillId="0" borderId="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26" fillId="0" borderId="0"/>
    <xf numFmtId="0" fontId="61" fillId="3" borderId="37" applyProtection="0">
      <alignment horizontal="center" wrapText="1"/>
      <protection locked="0"/>
    </xf>
    <xf numFmtId="0" fontId="61" fillId="3" borderId="37" applyProtection="0">
      <alignment horizontal="center" wrapText="1"/>
      <protection locked="0"/>
    </xf>
    <xf numFmtId="0" fontId="12" fillId="14" borderId="40" applyNumberFormat="0" applyProtection="0">
      <alignment horizontal="left" vertical="top" indent="1"/>
    </xf>
    <xf numFmtId="0" fontId="112" fillId="3" borderId="32" applyProtection="0">
      <alignment horizontal="centerContinuous"/>
      <protection locked="0"/>
    </xf>
    <xf numFmtId="0" fontId="51" fillId="12" borderId="40" applyNumberFormat="0" applyProtection="0">
      <alignment horizontal="left" vertical="top" indent="1"/>
    </xf>
    <xf numFmtId="4" fontId="262" fillId="18" borderId="40"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12" fillId="14" borderId="40" applyNumberFormat="0" applyProtection="0">
      <alignment horizontal="left" vertical="top" indent="1"/>
    </xf>
    <xf numFmtId="278" fontId="65" fillId="16" borderId="40" applyNumberFormat="0" applyProtection="0">
      <alignment horizontal="left" vertical="top" indent="1"/>
    </xf>
    <xf numFmtId="278" fontId="148" fillId="110" borderId="25" applyNumberFormat="0" applyAlignment="0" applyProtection="0"/>
    <xf numFmtId="0" fontId="61" fillId="3" borderId="37" applyProtection="0">
      <alignment horizontal="center" wrapText="1"/>
      <protection locked="0"/>
    </xf>
    <xf numFmtId="4" fontId="173" fillId="59" borderId="40"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278" fontId="259" fillId="110" borderId="65" applyNumberFormat="0" applyAlignment="0" applyProtection="0"/>
    <xf numFmtId="0" fontId="259" fillId="110" borderId="65" applyNumberFormat="0" applyAlignment="0" applyProtection="0"/>
    <xf numFmtId="195" fontId="259" fillId="110" borderId="65" applyNumberFormat="0" applyAlignment="0" applyProtection="0"/>
    <xf numFmtId="0" fontId="259" fillId="110" borderId="65" applyNumberFormat="0" applyAlignment="0" applyProtection="0"/>
    <xf numFmtId="278" fontId="65" fillId="2" borderId="0"/>
    <xf numFmtId="278" fontId="12" fillId="41" borderId="40" applyNumberFormat="0" applyProtection="0">
      <alignment horizontal="left" vertical="center" indent="1"/>
    </xf>
    <xf numFmtId="278" fontId="12" fillId="115" borderId="25" applyNumberFormat="0" applyProtection="0">
      <alignment horizontal="left" vertical="center" indent="1"/>
    </xf>
    <xf numFmtId="0" fontId="112" fillId="3" borderId="32" applyProtection="0">
      <alignment horizontal="centerContinuous"/>
      <protection locked="0"/>
    </xf>
    <xf numFmtId="278" fontId="115" fillId="37" borderId="13">
      <alignment horizontal="center" vertical="center"/>
    </xf>
    <xf numFmtId="0" fontId="112" fillId="3" borderId="32" applyProtection="0">
      <alignment horizontal="centerContinuous"/>
      <protection locked="0"/>
    </xf>
    <xf numFmtId="4" fontId="82" fillId="10" borderId="65" applyNumberFormat="0" applyProtection="0">
      <alignment horizontal="right" vertical="center"/>
    </xf>
    <xf numFmtId="278" fontId="168" fillId="34" borderId="65" applyNumberFormat="0" applyAlignment="0" applyProtection="0"/>
    <xf numFmtId="278" fontId="168" fillId="34" borderId="65" applyNumberFormat="0" applyAlignment="0" applyProtection="0"/>
    <xf numFmtId="0" fontId="168" fillId="34" borderId="65" applyNumberFormat="0" applyAlignment="0" applyProtection="0"/>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68" fillId="34" borderId="65" applyNumberFormat="0" applyAlignment="0" applyProtection="0"/>
    <xf numFmtId="4" fontId="173" fillId="116" borderId="40" applyNumberFormat="0" applyProtection="0">
      <alignment horizontal="right" vertical="center"/>
    </xf>
    <xf numFmtId="0" fontId="61" fillId="3" borderId="37" applyProtection="0">
      <alignment horizontal="center" wrapText="1"/>
      <protection locked="0"/>
    </xf>
    <xf numFmtId="278" fontId="168" fillId="34" borderId="4" applyNumberFormat="0" applyAlignment="0" applyProtection="0"/>
    <xf numFmtId="0" fontId="168" fillId="34"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195" fontId="112" fillId="3" borderId="32" applyProtection="0">
      <alignment horizontal="centerContinuous"/>
      <protection locked="0"/>
    </xf>
    <xf numFmtId="0" fontId="112" fillId="3" borderId="32" applyProtection="0">
      <alignment horizontal="centerContinuous"/>
      <protection locked="0"/>
    </xf>
    <xf numFmtId="278" fontId="61" fillId="3" borderId="37" applyProtection="0">
      <alignment horizontal="center" wrapText="1"/>
      <protection locked="0"/>
    </xf>
    <xf numFmtId="278" fontId="65" fillId="2" borderId="0"/>
    <xf numFmtId="4" fontId="82" fillId="55" borderId="65" applyNumberFormat="0" applyProtection="0">
      <alignment horizontal="right" vertical="center"/>
    </xf>
    <xf numFmtId="0" fontId="94" fillId="3" borderId="13"/>
    <xf numFmtId="278" fontId="168" fillId="34" borderId="4" applyNumberFormat="0" applyAlignment="0" applyProtection="0"/>
    <xf numFmtId="278" fontId="168" fillId="34" borderId="4" applyNumberFormat="0" applyAlignment="0" applyProtection="0"/>
    <xf numFmtId="4" fontId="260" fillId="59" borderId="65" applyNumberFormat="0" applyProtection="0">
      <alignment vertical="center"/>
    </xf>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82" fillId="53" borderId="65" applyNumberFormat="0" applyProtection="0">
      <alignment horizontal="left" vertical="center" indent="1"/>
    </xf>
    <xf numFmtId="278" fontId="116" fillId="59" borderId="40" applyNumberFormat="0" applyProtection="0">
      <alignment horizontal="left" vertical="top" indent="1"/>
    </xf>
    <xf numFmtId="0" fontId="61" fillId="3" borderId="37" applyProtection="0">
      <alignment horizontal="center" wrapText="1"/>
      <protection locked="0"/>
    </xf>
    <xf numFmtId="0" fontId="69" fillId="0" borderId="57" applyNumberFormat="0" applyFill="0" applyAlignment="0" applyProtection="0"/>
    <xf numFmtId="4" fontId="51" fillId="41" borderId="40" applyNumberFormat="0" applyProtection="0">
      <alignment horizontal="right" vertical="center"/>
    </xf>
    <xf numFmtId="4" fontId="118" fillId="65" borderId="40" applyNumberFormat="0" applyProtection="0">
      <alignment horizontal="left" vertical="center" indent="1"/>
    </xf>
    <xf numFmtId="0" fontId="65" fillId="2" borderId="0"/>
    <xf numFmtId="278" fontId="65" fillId="16" borderId="40" applyNumberFormat="0" applyProtection="0">
      <alignment horizontal="left" vertical="top" indent="1"/>
    </xf>
    <xf numFmtId="4" fontId="82" fillId="10" borderId="14" applyNumberFormat="0" applyProtection="0">
      <alignment horizontal="left" vertical="center" indent="1"/>
    </xf>
    <xf numFmtId="0" fontId="168" fillId="34" borderId="4" applyNumberFormat="0" applyAlignment="0" applyProtection="0"/>
    <xf numFmtId="0" fontId="61" fillId="3" borderId="37" applyProtection="0">
      <alignment horizontal="center" wrapText="1"/>
      <protection locked="0"/>
    </xf>
    <xf numFmtId="278" fontId="168" fillId="34" borderId="6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189" fontId="52" fillId="38" borderId="8">
      <alignment horizontal="right"/>
    </xf>
    <xf numFmtId="0" fontId="330" fillId="0" borderId="0"/>
    <xf numFmtId="278" fontId="12" fillId="12" borderId="16" applyNumberFormat="0" applyFont="0" applyAlignment="0" applyProtection="0"/>
    <xf numFmtId="0" fontId="65" fillId="2" borderId="0"/>
    <xf numFmtId="0" fontId="65" fillId="2" borderId="0"/>
    <xf numFmtId="278" fontId="12" fillId="66" borderId="40" applyNumberFormat="0" applyProtection="0">
      <alignment horizontal="left" vertical="center" indent="1"/>
    </xf>
    <xf numFmtId="0" fontId="112" fillId="3" borderId="32" applyProtection="0">
      <alignment horizontal="centerContinuous"/>
      <protection locked="0"/>
    </xf>
    <xf numFmtId="0" fontId="65" fillId="2" borderId="0"/>
    <xf numFmtId="278" fontId="168" fillId="34" borderId="4" applyNumberFormat="0" applyAlignment="0" applyProtection="0"/>
    <xf numFmtId="0" fontId="112" fillId="3" borderId="32" applyProtection="0">
      <alignment horizontal="centerContinuous"/>
      <protection locked="0"/>
    </xf>
    <xf numFmtId="4" fontId="118" fillId="65" borderId="63" applyNumberFormat="0" applyProtection="0">
      <alignment horizontal="left" vertical="center" indent="1"/>
    </xf>
    <xf numFmtId="278" fontId="12" fillId="65" borderId="40" applyNumberFormat="0" applyProtection="0">
      <alignment horizontal="left" vertical="center" indent="1"/>
    </xf>
    <xf numFmtId="0" fontId="12" fillId="14" borderId="40" applyNumberFormat="0" applyProtection="0">
      <alignment horizontal="left" vertical="center" indent="1"/>
    </xf>
    <xf numFmtId="4" fontId="173" fillId="119" borderId="40" applyNumberFormat="0" applyProtection="0">
      <alignment horizontal="right" vertical="center"/>
    </xf>
    <xf numFmtId="4" fontId="173" fillId="52" borderId="40" applyNumberFormat="0" applyProtection="0">
      <alignment horizontal="right" vertical="center"/>
    </xf>
    <xf numFmtId="0" fontId="61" fillId="3" borderId="37" applyProtection="0">
      <alignment horizontal="center" wrapText="1"/>
      <protection locked="0"/>
    </xf>
    <xf numFmtId="195" fontId="112" fillId="3" borderId="32" applyProtection="0">
      <alignment horizontal="centerContinuous"/>
      <protection locked="0"/>
    </xf>
    <xf numFmtId="0" fontId="12" fillId="12" borderId="16" applyNumberFormat="0" applyFont="0" applyAlignment="0" applyProtection="0"/>
    <xf numFmtId="0" fontId="168" fillId="34" borderId="4" applyNumberFormat="0" applyAlignment="0" applyProtection="0"/>
    <xf numFmtId="278" fontId="112" fillId="3" borderId="32" applyProtection="0">
      <alignment horizontal="centerContinuous"/>
      <protection locked="0"/>
    </xf>
    <xf numFmtId="0" fontId="112" fillId="3" borderId="32" applyProtection="0">
      <alignment horizontal="centerContinuous"/>
      <protection locked="0"/>
    </xf>
    <xf numFmtId="4" fontId="173" fillId="65" borderId="40" applyNumberFormat="0" applyProtection="0">
      <alignment horizontal="right" vertical="center"/>
    </xf>
    <xf numFmtId="0" fontId="65" fillId="33" borderId="65" applyNumberFormat="0" applyFont="0" applyAlignment="0" applyProtection="0"/>
    <xf numFmtId="0" fontId="26" fillId="0" borderId="0"/>
    <xf numFmtId="0" fontId="164" fillId="72" borderId="4" applyNumberFormat="0" applyAlignment="0" applyProtection="0"/>
    <xf numFmtId="0" fontId="259" fillId="110" borderId="65" applyNumberFormat="0" applyAlignment="0" applyProtection="0"/>
    <xf numFmtId="278" fontId="61" fillId="3" borderId="37" applyProtection="0">
      <alignment horizontal="center" wrapText="1"/>
      <protection locked="0"/>
    </xf>
    <xf numFmtId="278" fontId="112" fillId="3" borderId="32" applyProtection="0">
      <alignment horizontal="centerContinuous"/>
      <protection locked="0"/>
    </xf>
    <xf numFmtId="278" fontId="70" fillId="3" borderId="13">
      <alignment horizontal="center" vertical="center"/>
    </xf>
    <xf numFmtId="0" fontId="61" fillId="3" borderId="37" applyProtection="0">
      <alignment horizontal="center" wrapText="1"/>
      <protection locked="0"/>
    </xf>
    <xf numFmtId="278" fontId="12" fillId="10" borderId="40" applyNumberFormat="0" applyProtection="0">
      <alignment horizontal="left" vertical="top" indent="1"/>
    </xf>
    <xf numFmtId="0" fontId="259" fillId="110" borderId="65" applyNumberFormat="0" applyAlignment="0" applyProtection="0"/>
    <xf numFmtId="4" fontId="51" fillId="87" borderId="25" applyNumberFormat="0" applyProtection="0">
      <alignment horizontal="left" vertical="center" indent="1"/>
    </xf>
    <xf numFmtId="0" fontId="36" fillId="0" borderId="0"/>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4" fontId="82" fillId="55" borderId="65" applyNumberFormat="0" applyProtection="0">
      <alignment horizontal="right" vertical="center"/>
    </xf>
    <xf numFmtId="4" fontId="260" fillId="2" borderId="65" applyNumberFormat="0" applyProtection="0">
      <alignment horizontal="right" vertical="center"/>
    </xf>
    <xf numFmtId="278" fontId="65" fillId="33" borderId="65" applyNumberFormat="0" applyFont="0" applyAlignment="0" applyProtection="0"/>
    <xf numFmtId="0" fontId="61" fillId="3" borderId="37" applyProtection="0">
      <alignment horizontal="center" wrapText="1"/>
      <protection locked="0"/>
    </xf>
    <xf numFmtId="4" fontId="260" fillId="2" borderId="65" applyNumberFormat="0" applyProtection="0">
      <alignment horizontal="right" vertical="center"/>
    </xf>
    <xf numFmtId="0" fontId="36" fillId="0" borderId="0"/>
    <xf numFmtId="278" fontId="65" fillId="10" borderId="40" applyNumberFormat="0" applyProtection="0">
      <alignment horizontal="left" vertical="top" indent="1"/>
    </xf>
    <xf numFmtId="4" fontId="82" fillId="10" borderId="14" applyNumberFormat="0" applyProtection="0">
      <alignment horizontal="left" vertical="center" indent="1"/>
    </xf>
    <xf numFmtId="4" fontId="82" fillId="59" borderId="65" applyNumberFormat="0" applyProtection="0">
      <alignment horizontal="left" vertical="center" indent="1"/>
    </xf>
    <xf numFmtId="0" fontId="61" fillId="3" borderId="37" applyProtection="0">
      <alignment horizontal="center" wrapText="1"/>
      <protection locked="0"/>
    </xf>
    <xf numFmtId="0" fontId="12" fillId="12" borderId="16" applyNumberFormat="0" applyFont="0" applyAlignment="0" applyProtection="0"/>
    <xf numFmtId="0" fontId="168" fillId="34" borderId="4" applyNumberFormat="0" applyAlignment="0" applyProtection="0"/>
    <xf numFmtId="195"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82" fillId="54" borderId="65" applyNumberFormat="0" applyProtection="0">
      <alignment horizontal="right" vertical="center"/>
    </xf>
    <xf numFmtId="0" fontId="12" fillId="12" borderId="16" applyNumberFormat="0" applyFont="0" applyAlignment="0" applyProtection="0"/>
    <xf numFmtId="4" fontId="82" fillId="15" borderId="65" applyNumberFormat="0" applyProtection="0">
      <alignment horizontal="right" vertical="center"/>
    </xf>
    <xf numFmtId="4" fontId="120" fillId="59" borderId="25" applyNumberFormat="0" applyProtection="0">
      <alignment vertical="center"/>
    </xf>
    <xf numFmtId="278" fontId="168" fillId="34"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78" fontId="259" fillId="110" borderId="65" applyNumberFormat="0" applyAlignment="0" applyProtection="0"/>
    <xf numFmtId="0" fontId="259" fillId="110" borderId="65" applyNumberFormat="0" applyAlignment="0" applyProtection="0"/>
    <xf numFmtId="0" fontId="259" fillId="110" borderId="65" applyNumberFormat="0" applyAlignment="0" applyProtection="0"/>
    <xf numFmtId="4" fontId="173" fillId="66" borderId="40" applyNumberFormat="0" applyProtection="0">
      <alignment horizontal="right" vertical="center"/>
    </xf>
    <xf numFmtId="0" fontId="112" fillId="3" borderId="32" applyProtection="0">
      <alignment horizontal="centerContinuous"/>
      <protection locked="0"/>
    </xf>
    <xf numFmtId="0" fontId="216" fillId="0" borderId="14"/>
    <xf numFmtId="0" fontId="69" fillId="0" borderId="57" applyNumberFormat="0" applyFill="0" applyAlignment="0" applyProtection="0"/>
    <xf numFmtId="195" fontId="65" fillId="16" borderId="40" applyNumberFormat="0" applyProtection="0">
      <alignment horizontal="left" vertical="top" indent="1"/>
    </xf>
    <xf numFmtId="0" fontId="65" fillId="2" borderId="0"/>
    <xf numFmtId="0" fontId="65" fillId="10" borderId="40" applyNumberFormat="0" applyProtection="0">
      <alignment horizontal="left" vertical="top" indent="1"/>
    </xf>
    <xf numFmtId="0" fontId="148" fillId="110" borderId="25" applyNumberFormat="0" applyAlignment="0" applyProtection="0"/>
    <xf numFmtId="278" fontId="65" fillId="2" borderId="0"/>
    <xf numFmtId="0" fontId="168" fillId="34" borderId="65" applyNumberFormat="0" applyAlignment="0" applyProtection="0"/>
    <xf numFmtId="278" fontId="70" fillId="3" borderId="13">
      <alignment horizontal="center" vertical="center"/>
    </xf>
    <xf numFmtId="4" fontId="82" fillId="10" borderId="14" applyNumberFormat="0" applyProtection="0">
      <alignment horizontal="left" vertical="center" indent="1"/>
    </xf>
    <xf numFmtId="4" fontId="260" fillId="2" borderId="65" applyNumberFormat="0" applyProtection="0">
      <alignment horizontal="right" vertical="center"/>
    </xf>
    <xf numFmtId="4" fontId="262" fillId="18"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67" fillId="0" borderId="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41" fillId="101" borderId="0" applyNumberFormat="0" applyBorder="0" applyAlignment="0" applyProtection="0"/>
    <xf numFmtId="278" fontId="65" fillId="33" borderId="65" applyNumberFormat="0" applyFont="0" applyAlignment="0" applyProtection="0"/>
    <xf numFmtId="0" fontId="72" fillId="38" borderId="13">
      <alignment horizontal="center" vertical="center"/>
    </xf>
    <xf numFmtId="4" fontId="51" fillId="10" borderId="40" applyNumberFormat="0" applyProtection="0">
      <alignment horizontal="left" vertical="center" indent="1"/>
    </xf>
    <xf numFmtId="0" fontId="12" fillId="0" borderId="0"/>
    <xf numFmtId="278" fontId="37" fillId="12" borderId="16" applyNumberFormat="0" applyFont="0" applyAlignment="0" applyProtection="0"/>
    <xf numFmtId="278" fontId="168" fillId="34" borderId="65" applyNumberFormat="0" applyAlignment="0" applyProtection="0"/>
    <xf numFmtId="278" fontId="261" fillId="56" borderId="40" applyNumberFormat="0" applyProtection="0">
      <alignment horizontal="left" vertical="top" indent="1"/>
    </xf>
    <xf numFmtId="278" fontId="148" fillId="72" borderId="2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82" fillId="53" borderId="65" applyNumberFormat="0" applyProtection="0">
      <alignment horizontal="left" vertical="center" indent="1"/>
    </xf>
    <xf numFmtId="4" fontId="82" fillId="0" borderId="65" applyNumberFormat="0" applyProtection="0">
      <alignment horizontal="left" vertical="center" indent="1"/>
    </xf>
    <xf numFmtId="4" fontId="82" fillId="55" borderId="65" applyNumberFormat="0" applyProtection="0">
      <alignment horizontal="right" vertical="center"/>
    </xf>
    <xf numFmtId="4" fontId="51" fillId="12" borderId="40" applyNumberFormat="0" applyProtection="0">
      <alignment horizontal="left" vertical="center" indent="1"/>
    </xf>
    <xf numFmtId="4" fontId="120" fillId="50" borderId="25" applyNumberFormat="0" applyProtection="0">
      <alignment vertical="center"/>
    </xf>
    <xf numFmtId="0" fontId="12" fillId="60" borderId="40" applyNumberFormat="0" applyProtection="0">
      <alignment horizontal="left" vertical="top" indent="1"/>
    </xf>
    <xf numFmtId="0" fontId="12" fillId="0" borderId="0"/>
    <xf numFmtId="278" fontId="12" fillId="65" borderId="40" applyNumberFormat="0" applyProtection="0">
      <alignment horizontal="left" vertical="center" indent="1"/>
    </xf>
    <xf numFmtId="0" fontId="65" fillId="10"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65" applyNumberFormat="0" applyAlignment="0" applyProtection="0"/>
    <xf numFmtId="278" fontId="12" fillId="12" borderId="16" applyNumberFormat="0" applyFont="0" applyAlignment="0" applyProtection="0"/>
    <xf numFmtId="0" fontId="65" fillId="2" borderId="0"/>
    <xf numFmtId="0" fontId="47" fillId="19" borderId="4" applyNumberFormat="0" applyAlignment="0" applyProtection="0"/>
    <xf numFmtId="278" fontId="355" fillId="0" borderId="0"/>
    <xf numFmtId="0" fontId="112" fillId="3" borderId="32" applyProtection="0">
      <alignment horizontal="centerContinuous"/>
      <protection locked="0"/>
    </xf>
    <xf numFmtId="4" fontId="82" fillId="0" borderId="65" applyNumberFormat="0" applyProtection="0">
      <alignment horizontal="left" vertical="center" indent="1"/>
    </xf>
    <xf numFmtId="4" fontId="82" fillId="59" borderId="65" applyNumberFormat="0" applyProtection="0">
      <alignment horizontal="left" vertical="center" indent="1"/>
    </xf>
    <xf numFmtId="0" fontId="12" fillId="0" borderId="0"/>
    <xf numFmtId="278" fontId="12" fillId="12" borderId="16" applyNumberFormat="0" applyFont="0" applyAlignment="0" applyProtection="0"/>
    <xf numFmtId="0" fontId="65" fillId="2" borderId="0"/>
    <xf numFmtId="0" fontId="168" fillId="34"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195" fontId="12" fillId="0" borderId="0"/>
    <xf numFmtId="0" fontId="12" fillId="0" borderId="0"/>
    <xf numFmtId="0" fontId="168" fillId="34" borderId="65" applyNumberFormat="0" applyAlignment="0" applyProtection="0"/>
    <xf numFmtId="14" fontId="13" fillId="49" borderId="59">
      <alignment horizontal="center" vertical="center" wrapText="1"/>
    </xf>
    <xf numFmtId="4" fontId="82" fillId="63" borderId="14" applyNumberFormat="0" applyProtection="0">
      <alignment horizontal="left" vertical="center" indent="1"/>
    </xf>
    <xf numFmtId="4" fontId="51" fillId="113" borderId="25" applyNumberFormat="0" applyProtection="0">
      <alignment horizontal="right" vertical="center"/>
    </xf>
    <xf numFmtId="188" fontId="52" fillId="38" borderId="8">
      <alignment horizontal="right"/>
      <protection hidden="1"/>
    </xf>
    <xf numFmtId="0" fontId="82" fillId="53" borderId="65" applyNumberFormat="0" applyProtection="0">
      <alignment horizontal="left" vertical="center" indent="1"/>
    </xf>
    <xf numFmtId="278" fontId="112" fillId="3" borderId="32" applyProtection="0">
      <alignment horizontal="centerContinuous"/>
      <protection locked="0"/>
    </xf>
    <xf numFmtId="0" fontId="65" fillId="2" borderId="0"/>
    <xf numFmtId="278" fontId="168" fillId="34" borderId="4" applyNumberFormat="0" applyAlignment="0" applyProtection="0"/>
    <xf numFmtId="0" fontId="65" fillId="2" borderId="0"/>
    <xf numFmtId="0" fontId="65" fillId="2" borderId="0"/>
    <xf numFmtId="0" fontId="355" fillId="0" borderId="0"/>
    <xf numFmtId="0" fontId="47" fillId="19" borderId="4" applyNumberFormat="0" applyAlignment="0" applyProtection="0"/>
    <xf numFmtId="0" fontId="168" fillId="34" borderId="65" applyNumberFormat="0" applyAlignment="0" applyProtection="0"/>
    <xf numFmtId="0" fontId="65" fillId="2" borderId="0"/>
    <xf numFmtId="0" fontId="330" fillId="0" borderId="0"/>
    <xf numFmtId="0" fontId="26" fillId="0" borderId="0"/>
    <xf numFmtId="0" fontId="65" fillId="41" borderId="40" applyNumberFormat="0" applyProtection="0">
      <alignment horizontal="left" vertical="top" indent="1"/>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0" fontId="112" fillId="3" borderId="32" applyProtection="0">
      <alignment horizontal="centerContinuous"/>
      <protection locked="0"/>
    </xf>
    <xf numFmtId="195" fontId="94" fillId="3" borderId="30"/>
    <xf numFmtId="278" fontId="94" fillId="3" borderId="31"/>
    <xf numFmtId="0" fontId="82" fillId="18" borderId="65" applyNumberFormat="0" applyProtection="0">
      <alignment horizontal="left" vertical="center" indent="1"/>
    </xf>
    <xf numFmtId="0" fontId="12" fillId="16" borderId="40" applyNumberFormat="0" applyProtection="0">
      <alignment horizontal="left" vertical="center" indent="1"/>
    </xf>
    <xf numFmtId="278" fontId="314" fillId="19" borderId="4" applyNumberFormat="0" applyAlignment="0" applyProtection="0"/>
    <xf numFmtId="278" fontId="47" fillId="19" borderId="4" applyNumberFormat="0" applyAlignment="0" applyProtection="0"/>
    <xf numFmtId="0" fontId="61" fillId="3" borderId="37" applyProtection="0">
      <alignment horizontal="center" wrapText="1"/>
      <protection locked="0"/>
    </xf>
    <xf numFmtId="4" fontId="82" fillId="10" borderId="14" applyNumberFormat="0" applyProtection="0">
      <alignment horizontal="left" vertical="center" indent="1"/>
    </xf>
    <xf numFmtId="0" fontId="261" fillId="56" borderId="40" applyNumberFormat="0" applyProtection="0">
      <alignment horizontal="left" vertical="top" indent="1"/>
    </xf>
    <xf numFmtId="195" fontId="71" fillId="37" borderId="13">
      <alignment horizontal="center"/>
    </xf>
    <xf numFmtId="278" fontId="70" fillId="3" borderId="13">
      <alignment horizontal="center" vertical="center"/>
    </xf>
    <xf numFmtId="0" fontId="61" fillId="3" borderId="13">
      <alignment horizontal="center" vertical="center"/>
    </xf>
    <xf numFmtId="0" fontId="67" fillId="0" borderId="0"/>
    <xf numFmtId="0" fontId="12" fillId="0" borderId="0"/>
    <xf numFmtId="0" fontId="12" fillId="0" borderId="0"/>
    <xf numFmtId="195" fontId="102" fillId="2" borderId="4">
      <alignment horizontal="center" vertical="center"/>
      <protection locked="0"/>
    </xf>
    <xf numFmtId="0" fontId="168" fillId="34" borderId="4" applyNumberFormat="0" applyAlignment="0" applyProtection="0"/>
    <xf numFmtId="0" fontId="112" fillId="3" borderId="32" applyProtection="0">
      <alignment horizontal="centerContinuous"/>
      <protection locked="0"/>
    </xf>
    <xf numFmtId="0" fontId="12" fillId="66" borderId="40" applyNumberFormat="0" applyProtection="0">
      <alignment horizontal="left" vertical="top" indent="1"/>
    </xf>
    <xf numFmtId="14" fontId="13" fillId="49" borderId="59">
      <alignment horizontal="center" vertical="center" wrapText="1"/>
    </xf>
    <xf numFmtId="0" fontId="12" fillId="10" borderId="40" applyNumberFormat="0" applyProtection="0">
      <alignment horizontal="left" vertical="top" indent="1"/>
    </xf>
    <xf numFmtId="4" fontId="51" fillId="55" borderId="40"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278" fontId="65" fillId="33" borderId="65" applyNumberFormat="0" applyFon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278" fontId="70" fillId="3" borderId="13">
      <alignment horizontal="center" vertical="center"/>
    </xf>
    <xf numFmtId="278" fontId="65" fillId="33" borderId="65" applyNumberFormat="0" applyFont="0" applyAlignment="0" applyProtection="0"/>
    <xf numFmtId="0" fontId="41" fillId="102" borderId="0" applyNumberFormat="0" applyBorder="0" applyAlignment="0" applyProtection="0"/>
    <xf numFmtId="0" fontId="70" fillId="3" borderId="13">
      <alignment horizontal="center" vertical="center"/>
    </xf>
    <xf numFmtId="0" fontId="61" fillId="3" borderId="37" applyProtection="0">
      <alignment horizontal="center" wrapText="1"/>
      <protection locked="0"/>
    </xf>
    <xf numFmtId="4" fontId="82" fillId="62" borderId="65" applyNumberFormat="0" applyProtection="0">
      <alignment horizontal="right" vertical="center"/>
    </xf>
    <xf numFmtId="278" fontId="12" fillId="12" borderId="16" applyNumberFormat="0" applyFont="0" applyAlignment="0" applyProtection="0"/>
    <xf numFmtId="278" fontId="65" fillId="10" borderId="40" applyNumberFormat="0" applyProtection="0">
      <alignment horizontal="left" vertical="top" indent="1"/>
    </xf>
    <xf numFmtId="195" fontId="148" fillId="110" borderId="25"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4" fontId="82" fillId="62" borderId="65" applyNumberFormat="0" applyProtection="0">
      <alignment horizontal="right" vertical="center"/>
    </xf>
    <xf numFmtId="4" fontId="82" fillId="62" borderId="65" applyNumberFormat="0" applyProtection="0">
      <alignment horizontal="right" vertical="center"/>
    </xf>
    <xf numFmtId="4" fontId="82" fillId="0" borderId="65" applyNumberFormat="0" applyProtection="0">
      <alignment horizontal="left" vertical="center" indent="1"/>
    </xf>
    <xf numFmtId="0" fontId="41" fillId="103" borderId="0" applyNumberFormat="0" applyBorder="0" applyAlignment="0" applyProtection="0"/>
    <xf numFmtId="0" fontId="82" fillId="53" borderId="65" applyNumberFormat="0" applyProtection="0">
      <alignment horizontal="left" vertical="center" indent="1"/>
    </xf>
    <xf numFmtId="0" fontId="12" fillId="14" borderId="40" applyNumberFormat="0" applyProtection="0">
      <alignment horizontal="left" vertical="top" indent="1"/>
    </xf>
    <xf numFmtId="278" fontId="12" fillId="14" borderId="40" applyNumberFormat="0" applyProtection="0">
      <alignment horizontal="left" vertical="top" indent="1"/>
    </xf>
    <xf numFmtId="278" fontId="82" fillId="14"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195" fontId="12" fillId="60" borderId="40" applyNumberFormat="0" applyProtection="0">
      <alignment horizontal="left" vertical="top" indent="1"/>
    </xf>
    <xf numFmtId="0" fontId="65" fillId="10" borderId="40" applyNumberFormat="0" applyProtection="0">
      <alignment horizontal="left" vertical="top" indent="1"/>
    </xf>
    <xf numFmtId="0" fontId="61" fillId="3" borderId="37" applyProtection="0">
      <alignment horizontal="center" wrapText="1"/>
      <protection locked="0"/>
    </xf>
    <xf numFmtId="0" fontId="41" fillId="77" borderId="0" applyNumberFormat="0" applyBorder="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5" fillId="41" borderId="40" applyNumberFormat="0" applyProtection="0">
      <alignment horizontal="left" vertical="top" indent="1"/>
    </xf>
    <xf numFmtId="278" fontId="65" fillId="41" borderId="40" applyNumberFormat="0" applyProtection="0">
      <alignment horizontal="left" vertical="top" indent="1"/>
    </xf>
    <xf numFmtId="4" fontId="82" fillId="32" borderId="65" applyNumberFormat="0" applyProtection="0">
      <alignment horizontal="left" vertical="center" indent="1"/>
    </xf>
    <xf numFmtId="278" fontId="51" fillId="60" borderId="40" applyNumberFormat="0" applyProtection="0">
      <alignment horizontal="left" vertical="top" indent="1"/>
    </xf>
    <xf numFmtId="4" fontId="263" fillId="67" borderId="14" applyNumberFormat="0" applyProtection="0">
      <alignment horizontal="left" vertical="center" indent="1"/>
    </xf>
    <xf numFmtId="4" fontId="263" fillId="67" borderId="14" applyNumberFormat="0" applyProtection="0">
      <alignment horizontal="left" vertical="center" indent="1"/>
    </xf>
    <xf numFmtId="278" fontId="168" fillId="34" borderId="4" applyNumberFormat="0" applyAlignment="0" applyProtection="0"/>
    <xf numFmtId="278" fontId="168" fillId="34" borderId="4" applyNumberFormat="0" applyAlignment="0" applyProtection="0"/>
    <xf numFmtId="0" fontId="12" fillId="85" borderId="25" applyNumberFormat="0" applyProtection="0">
      <alignment horizontal="left" vertical="center" indent="1"/>
    </xf>
    <xf numFmtId="0" fontId="112" fillId="3" borderId="32" applyProtection="0">
      <alignment horizontal="centerContinuous"/>
      <protection locked="0"/>
    </xf>
    <xf numFmtId="278" fontId="12" fillId="12" borderId="16" applyNumberFormat="0" applyFont="0" applyAlignment="0" applyProtection="0"/>
    <xf numFmtId="4" fontId="156" fillId="59" borderId="40" applyNumberFormat="0" applyProtection="0">
      <alignment vertical="center"/>
    </xf>
    <xf numFmtId="278" fontId="91" fillId="3" borderId="7"/>
    <xf numFmtId="0" fontId="41" fillId="77" borderId="0" applyNumberFormat="0" applyBorder="0" applyAlignment="0" applyProtection="0"/>
    <xf numFmtId="0" fontId="41" fillId="79" borderId="0" applyNumberFormat="0" applyBorder="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4" fontId="116" fillId="56" borderId="40" applyNumberFormat="0" applyProtection="0">
      <alignment vertical="center"/>
    </xf>
    <xf numFmtId="0" fontId="65" fillId="2" borderId="0"/>
    <xf numFmtId="0" fontId="12" fillId="64" borderId="40" applyNumberFormat="0" applyProtection="0">
      <alignment horizontal="left" vertical="center" indent="1"/>
    </xf>
    <xf numFmtId="4" fontId="82" fillId="0" borderId="65" applyNumberFormat="0" applyProtection="0">
      <alignment horizontal="left" vertical="center" indent="1"/>
    </xf>
    <xf numFmtId="0" fontId="216" fillId="0" borderId="14"/>
    <xf numFmtId="4" fontId="51" fillId="10" borderId="40" applyNumberFormat="0" applyProtection="0">
      <alignment horizontal="left" vertical="center" indent="1"/>
    </xf>
    <xf numFmtId="278" fontId="51" fillId="50" borderId="40" applyNumberFormat="0" applyProtection="0">
      <alignment horizontal="left" vertical="top" indent="1"/>
    </xf>
    <xf numFmtId="0" fontId="65" fillId="41" borderId="40" applyNumberFormat="0" applyProtection="0">
      <alignment horizontal="left" vertical="top" indent="1"/>
    </xf>
    <xf numFmtId="0" fontId="12" fillId="10" borderId="40" applyNumberFormat="0" applyProtection="0">
      <alignment horizontal="left" vertical="top" indent="1"/>
    </xf>
    <xf numFmtId="278" fontId="65" fillId="16" borderId="40" applyNumberFormat="0" applyProtection="0">
      <alignment horizontal="left" vertical="top" indent="1"/>
    </xf>
    <xf numFmtId="4" fontId="173" fillId="71" borderId="40" applyNumberFormat="0" applyProtection="0">
      <alignment horizontal="right" vertical="center"/>
    </xf>
    <xf numFmtId="0"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195" fontId="70" fillId="3" borderId="13">
      <alignment horizontal="center" vertical="center"/>
    </xf>
    <xf numFmtId="0" fontId="12" fillId="115" borderId="25" applyNumberFormat="0" applyProtection="0">
      <alignment horizontal="left" vertical="center" indent="1"/>
    </xf>
    <xf numFmtId="0" fontId="12" fillId="60" borderId="40" applyNumberFormat="0" applyProtection="0">
      <alignment horizontal="left" vertical="center" indent="1"/>
    </xf>
    <xf numFmtId="0" fontId="12" fillId="12" borderId="16" applyNumberFormat="0" applyFont="0" applyAlignment="0" applyProtection="0"/>
    <xf numFmtId="0" fontId="65" fillId="2" borderId="0"/>
    <xf numFmtId="0" fontId="69" fillId="0" borderId="57" applyNumberFormat="0" applyFill="0" applyAlignment="0" applyProtection="0"/>
    <xf numFmtId="195" fontId="12" fillId="65" borderId="40" applyNumberFormat="0" applyProtection="0">
      <alignment horizontal="left" vertical="top" indent="1"/>
    </xf>
    <xf numFmtId="278" fontId="65" fillId="14"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4" fontId="173" fillId="113" borderId="40" applyNumberFormat="0" applyProtection="0">
      <alignment horizontal="right" vertical="center"/>
    </xf>
    <xf numFmtId="0" fontId="12" fillId="64" borderId="40" applyNumberFormat="0" applyProtection="0">
      <alignment horizontal="left" vertical="center" indent="1"/>
    </xf>
    <xf numFmtId="0" fontId="112" fillId="3" borderId="32" applyProtection="0">
      <alignment horizontal="centerContinuous"/>
      <protection locked="0"/>
    </xf>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68" fillId="34" borderId="4" applyNumberFormat="0" applyAlignment="0" applyProtection="0"/>
    <xf numFmtId="0" fontId="53" fillId="18" borderId="4" applyNumberFormat="0" applyAlignment="0" applyProtection="0"/>
    <xf numFmtId="0" fontId="61" fillId="3" borderId="37" applyProtection="0">
      <alignment horizontal="center" wrapText="1"/>
      <protection locked="0"/>
    </xf>
    <xf numFmtId="0" fontId="41" fillId="101" borderId="0" applyNumberFormat="0" applyBorder="0" applyAlignment="0" applyProtection="0"/>
    <xf numFmtId="0" fontId="65" fillId="33" borderId="65"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0" fontId="259" fillId="110" borderId="65" applyNumberFormat="0" applyAlignment="0" applyProtection="0"/>
    <xf numFmtId="278" fontId="53" fillId="18"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259" fillId="110" borderId="65" applyNumberFormat="0" applyAlignment="0" applyProtection="0"/>
    <xf numFmtId="4" fontId="82" fillId="63" borderId="14" applyNumberFormat="0" applyProtection="0">
      <alignment horizontal="left" vertical="center" indent="1"/>
    </xf>
    <xf numFmtId="195" fontId="12" fillId="66" borderId="40" applyNumberFormat="0" applyProtection="0">
      <alignment horizontal="left" vertical="center" indent="1"/>
    </xf>
    <xf numFmtId="0" fontId="61" fillId="3" borderId="37" applyProtection="0">
      <alignment horizontal="center" wrapText="1"/>
      <protection locked="0"/>
    </xf>
    <xf numFmtId="0" fontId="168" fillId="34" borderId="65" applyNumberFormat="0" applyAlignment="0" applyProtection="0"/>
    <xf numFmtId="0" fontId="61" fillId="3" borderId="37" applyProtection="0">
      <alignment horizontal="center" wrapText="1"/>
      <protection locked="0"/>
    </xf>
    <xf numFmtId="195"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94" fillId="3" borderId="31"/>
    <xf numFmtId="278" fontId="94" fillId="3" borderId="30"/>
    <xf numFmtId="0" fontId="82" fillId="14" borderId="65" applyNumberFormat="0" applyProtection="0">
      <alignment horizontal="left" vertical="center" indent="1"/>
    </xf>
    <xf numFmtId="0" fontId="168" fillId="34" borderId="4" applyNumberFormat="0" applyAlignment="0" applyProtection="0"/>
    <xf numFmtId="278" fontId="12" fillId="60" borderId="40" applyNumberFormat="0" applyProtection="0">
      <alignment horizontal="left" vertical="center" indent="1"/>
    </xf>
    <xf numFmtId="0" fontId="70" fillId="3" borderId="13">
      <alignment horizontal="center" vertical="center"/>
    </xf>
    <xf numFmtId="278" fontId="61" fillId="3" borderId="13">
      <alignment horizontal="center" vertical="center"/>
    </xf>
    <xf numFmtId="186" fontId="52" fillId="36" borderId="8">
      <protection hidden="1"/>
    </xf>
    <xf numFmtId="0" fontId="70" fillId="3" borderId="13">
      <alignment horizontal="center" vertical="center"/>
    </xf>
    <xf numFmtId="0" fontId="262" fillId="10" borderId="40" applyNumberFormat="0" applyProtection="0">
      <alignment horizontal="left" vertical="top" indent="1"/>
    </xf>
    <xf numFmtId="278" fontId="65" fillId="14" borderId="40" applyNumberFormat="0" applyProtection="0">
      <alignment horizontal="left" vertical="top" indent="1"/>
    </xf>
    <xf numFmtId="278" fontId="65" fillId="14" borderId="40" applyNumberFormat="0" applyProtection="0">
      <alignment horizontal="left" vertical="top" indent="1"/>
    </xf>
    <xf numFmtId="0" fontId="12" fillId="10" borderId="40" applyNumberFormat="0" applyProtection="0">
      <alignment horizontal="left" vertical="top" indent="1"/>
    </xf>
    <xf numFmtId="0" fontId="61" fillId="3" borderId="37" applyProtection="0">
      <alignment horizontal="center" wrapText="1"/>
      <protection locked="0"/>
    </xf>
    <xf numFmtId="278" fontId="12" fillId="12" borderId="16" applyNumberFormat="0" applyFont="0" applyAlignment="0" applyProtection="0"/>
    <xf numFmtId="278" fontId="112" fillId="3" borderId="32" applyProtection="0">
      <alignment horizontal="centerContinuous"/>
      <protection locked="0"/>
    </xf>
    <xf numFmtId="0" fontId="168" fillId="34" borderId="4" applyNumberFormat="0" applyAlignment="0" applyProtection="0"/>
    <xf numFmtId="278" fontId="12"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2" fillId="12" borderId="16" applyNumberFormat="0" applyFont="0" applyAlignment="0" applyProtection="0"/>
    <xf numFmtId="278" fontId="12" fillId="12" borderId="16" applyNumberFormat="0" applyFont="0" applyAlignment="0" applyProtection="0"/>
    <xf numFmtId="278" fontId="168" fillId="34" borderId="4" applyNumberFormat="0" applyAlignment="0" applyProtection="0"/>
    <xf numFmtId="0" fontId="12" fillId="41" borderId="40" applyNumberFormat="0" applyProtection="0">
      <alignment horizontal="left" vertical="top" indent="1"/>
    </xf>
    <xf numFmtId="200" fontId="91" fillId="2" borderId="4">
      <alignment horizontal="right"/>
      <protection locked="0"/>
    </xf>
    <xf numFmtId="278" fontId="12" fillId="41"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53" fillId="18" borderId="4" applyNumberFormat="0" applyAlignment="0" applyProtection="0"/>
    <xf numFmtId="278"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82" fillId="35" borderId="65" applyNumberFormat="0" applyProtection="0">
      <alignment horizontal="right" vertical="center"/>
    </xf>
    <xf numFmtId="0" fontId="82" fillId="53" borderId="65" applyNumberFormat="0" applyProtection="0">
      <alignment horizontal="left" vertical="center" indent="1"/>
    </xf>
    <xf numFmtId="278" fontId="12" fillId="66" borderId="40" applyNumberFormat="0" applyProtection="0">
      <alignment horizontal="left" vertical="center" indent="1"/>
    </xf>
    <xf numFmtId="0" fontId="112" fillId="3" borderId="32" applyProtection="0">
      <alignment horizontal="centerContinuous"/>
      <protection locked="0"/>
    </xf>
    <xf numFmtId="278" fontId="65" fillId="10" borderId="40" applyNumberFormat="0" applyProtection="0">
      <alignment horizontal="left" vertical="top" indent="1"/>
    </xf>
    <xf numFmtId="0" fontId="112" fillId="3" borderId="32" applyProtection="0">
      <alignment horizontal="centerContinuous"/>
      <protection locked="0"/>
    </xf>
    <xf numFmtId="0" fontId="261" fillId="56" borderId="40" applyNumberFormat="0" applyProtection="0">
      <alignment horizontal="left" vertical="top" indent="1"/>
    </xf>
    <xf numFmtId="278" fontId="65" fillId="33" borderId="65"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68" fillId="34" borderId="65" applyNumberFormat="0" applyAlignment="0" applyProtection="0"/>
    <xf numFmtId="0" fontId="28" fillId="192" borderId="14" applyNumberFormat="0" applyAlignment="0" applyProtection="0"/>
    <xf numFmtId="278" fontId="12" fillId="12" borderId="16" applyNumberFormat="0" applyFont="0" applyAlignment="0" applyProtection="0"/>
    <xf numFmtId="4" fontId="82" fillId="41" borderId="14" applyNumberFormat="0" applyProtection="0">
      <alignment horizontal="left" vertical="center" indent="1"/>
    </xf>
    <xf numFmtId="278" fontId="12" fillId="10" borderId="40" applyNumberFormat="0" applyProtection="0">
      <alignment horizontal="left" vertical="top" indent="1"/>
    </xf>
    <xf numFmtId="0" fontId="148" fillId="110" borderId="2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4" applyNumberFormat="0" applyAlignment="0" applyProtection="0"/>
    <xf numFmtId="278" fontId="65" fillId="14" borderId="40" applyNumberFormat="0" applyProtection="0">
      <alignment horizontal="left" vertical="top" indent="1"/>
    </xf>
    <xf numFmtId="0" fontId="65" fillId="2" borderId="0"/>
    <xf numFmtId="0" fontId="168" fillId="34" borderId="4" applyNumberFormat="0" applyAlignment="0" applyProtection="0"/>
    <xf numFmtId="0" fontId="70" fillId="3" borderId="13">
      <alignment horizontal="center" vertical="center"/>
    </xf>
    <xf numFmtId="0" fontId="12" fillId="16" borderId="40"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4" fontId="51" fillId="119" borderId="25" applyNumberFormat="0" applyProtection="0">
      <alignment horizontal="right" vertical="center"/>
    </xf>
    <xf numFmtId="0" fontId="65" fillId="2" borderId="0"/>
    <xf numFmtId="0" fontId="72" fillId="38" borderId="13">
      <alignment horizontal="center" vertical="center"/>
    </xf>
    <xf numFmtId="0" fontId="41" fillId="100" borderId="0" applyNumberFormat="0" applyBorder="0" applyAlignment="0" applyProtection="0"/>
    <xf numFmtId="0" fontId="41" fillId="79" borderId="0" applyNumberFormat="0" applyBorder="0" applyAlignment="0" applyProtection="0"/>
    <xf numFmtId="224" fontId="209" fillId="0" borderId="0">
      <protection locked="0"/>
    </xf>
    <xf numFmtId="0" fontId="61" fillId="3" borderId="37" applyProtection="0">
      <alignment horizontal="center" wrapText="1"/>
      <protection locked="0"/>
    </xf>
    <xf numFmtId="0" fontId="259" fillId="110" borderId="65" applyNumberFormat="0" applyAlignment="0" applyProtection="0"/>
    <xf numFmtId="0" fontId="168" fillId="34" borderId="65" applyNumberFormat="0" applyAlignment="0" applyProtection="0"/>
    <xf numFmtId="278" fontId="112" fillId="3" borderId="32" applyProtection="0">
      <alignment horizontal="centerContinuous"/>
      <protection locked="0"/>
    </xf>
    <xf numFmtId="4" fontId="260" fillId="59" borderId="65" applyNumberFormat="0" applyProtection="0">
      <alignment vertical="center"/>
    </xf>
    <xf numFmtId="4" fontId="82" fillId="0" borderId="65" applyNumberFormat="0" applyProtection="0">
      <alignment horizontal="left" vertical="center" indent="1"/>
    </xf>
    <xf numFmtId="0" fontId="12" fillId="10" borderId="40" applyNumberFormat="0" applyProtection="0">
      <alignment horizontal="left" vertical="top" indent="1"/>
    </xf>
    <xf numFmtId="0" fontId="26" fillId="0" borderId="0"/>
    <xf numFmtId="0" fontId="112" fillId="3" borderId="32" applyProtection="0">
      <alignment horizontal="centerContinuous"/>
      <protection locked="0"/>
    </xf>
    <xf numFmtId="278" fontId="65" fillId="16" borderId="40" applyNumberFormat="0" applyProtection="0">
      <alignment horizontal="left" vertical="top" indent="1"/>
    </xf>
    <xf numFmtId="0" fontId="65" fillId="16" borderId="40" applyNumberFormat="0" applyProtection="0">
      <alignment horizontal="left" vertical="top" indent="1"/>
    </xf>
    <xf numFmtId="278" fontId="65" fillId="16" borderId="40" applyNumberFormat="0" applyProtection="0">
      <alignment horizontal="left" vertical="top" indent="1"/>
    </xf>
    <xf numFmtId="278" fontId="65" fillId="16" borderId="40" applyNumberFormat="0" applyProtection="0">
      <alignment horizontal="left" vertical="top" indent="1"/>
    </xf>
    <xf numFmtId="0" fontId="61" fillId="3" borderId="37" applyProtection="0">
      <alignment horizontal="center" wrapText="1"/>
      <protection locked="0"/>
    </xf>
    <xf numFmtId="278" fontId="112" fillId="3" borderId="32" applyProtection="0">
      <alignment horizontal="centerContinuous"/>
      <protection locked="0"/>
    </xf>
    <xf numFmtId="0" fontId="65" fillId="16" borderId="40" applyNumberFormat="0" applyProtection="0">
      <alignment horizontal="left" vertical="top" indent="1"/>
    </xf>
    <xf numFmtId="278" fontId="261" fillId="56" borderId="40" applyNumberFormat="0" applyProtection="0">
      <alignment horizontal="left" vertical="top" indent="1"/>
    </xf>
    <xf numFmtId="0" fontId="61" fillId="3" borderId="37" applyProtection="0">
      <alignment horizontal="center" wrapText="1"/>
      <protection locked="0"/>
    </xf>
    <xf numFmtId="199" fontId="91" fillId="2" borderId="4">
      <protection locked="0"/>
    </xf>
    <xf numFmtId="0" fontId="12" fillId="16" borderId="40" applyNumberFormat="0" applyProtection="0">
      <alignment horizontal="left" vertical="top" indent="1"/>
    </xf>
    <xf numFmtId="0" fontId="112" fillId="3" borderId="32" applyProtection="0">
      <alignment horizontal="centerContinuous"/>
      <protection locked="0"/>
    </xf>
    <xf numFmtId="0" fontId="97" fillId="18" borderId="25" applyNumberFormat="0" applyAlignment="0" applyProtection="0"/>
    <xf numFmtId="0" fontId="61" fillId="3" borderId="37" applyProtection="0">
      <alignment horizontal="center" wrapText="1"/>
      <protection locked="0"/>
    </xf>
    <xf numFmtId="195" fontId="65" fillId="10" borderId="40" applyNumberFormat="0" applyProtection="0">
      <alignment horizontal="left" vertical="top" indent="1"/>
    </xf>
    <xf numFmtId="278"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112" fillId="3" borderId="32" applyProtection="0">
      <alignment horizontal="centerContinuous"/>
      <protection locked="0"/>
    </xf>
    <xf numFmtId="4" fontId="121" fillId="60" borderId="63" applyNumberFormat="0" applyProtection="0">
      <alignment horizontal="left" vertical="center" indent="1"/>
    </xf>
    <xf numFmtId="0" fontId="12" fillId="115" borderId="25" applyNumberFormat="0" applyProtection="0">
      <alignment horizontal="left" vertical="center" indent="1"/>
    </xf>
    <xf numFmtId="278" fontId="12" fillId="10" borderId="40" applyNumberFormat="0" applyProtection="0">
      <alignment horizontal="left" vertical="center" indent="1"/>
    </xf>
    <xf numFmtId="278" fontId="65" fillId="41" borderId="40" applyNumberFormat="0" applyProtection="0">
      <alignment horizontal="left" vertical="top" indent="1"/>
    </xf>
    <xf numFmtId="0" fontId="115" fillId="37" borderId="13">
      <alignment horizontal="center" vertical="center"/>
    </xf>
    <xf numFmtId="0" fontId="12" fillId="0" borderId="0"/>
    <xf numFmtId="4" fontId="51" fillId="119" borderId="25" applyNumberFormat="0" applyProtection="0">
      <alignment horizontal="right" vertical="center"/>
    </xf>
    <xf numFmtId="0" fontId="37" fillId="12" borderId="16" applyNumberFormat="0" applyFont="0" applyAlignment="0" applyProtection="0"/>
    <xf numFmtId="0" fontId="65" fillId="2" borderId="0"/>
    <xf numFmtId="278" fontId="61" fillId="3" borderId="37" applyProtection="0">
      <alignment horizontal="center" wrapText="1"/>
      <protection locked="0"/>
    </xf>
    <xf numFmtId="4" fontId="118" fillId="65" borderId="40" applyNumberFormat="0" applyProtection="0">
      <alignment horizontal="left" vertical="center" indent="1"/>
    </xf>
    <xf numFmtId="0" fontId="65" fillId="2" borderId="0"/>
    <xf numFmtId="0" fontId="61" fillId="3" borderId="37" applyProtection="0">
      <alignment horizontal="center" wrapText="1"/>
      <protection locked="0"/>
    </xf>
    <xf numFmtId="0" fontId="164" fillId="72" borderId="4" applyNumberFormat="0" applyAlignment="0" applyProtection="0"/>
    <xf numFmtId="278" fontId="12" fillId="16" borderId="40"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116" fillId="56" borderId="40" applyNumberFormat="0" applyProtection="0">
      <alignment horizontal="left" vertical="top" indent="1"/>
    </xf>
    <xf numFmtId="0" fontId="41" fillId="79" borderId="0" applyNumberFormat="0" applyBorder="0" applyAlignment="0" applyProtection="0"/>
    <xf numFmtId="4" fontId="156" fillId="65" borderId="40" applyNumberFormat="0" applyProtection="0">
      <alignment horizontal="left" vertical="center" indent="1"/>
    </xf>
    <xf numFmtId="0" fontId="168" fillId="34" borderId="65" applyNumberFormat="0" applyAlignment="0" applyProtection="0"/>
    <xf numFmtId="0" fontId="65" fillId="41" borderId="40" applyNumberFormat="0" applyProtection="0">
      <alignment horizontal="left" vertical="top" indent="1"/>
    </xf>
    <xf numFmtId="199" fontId="91" fillId="52" borderId="4">
      <alignment horizontal="right"/>
      <protection locked="0"/>
    </xf>
    <xf numFmtId="278" fontId="168" fillId="34" borderId="4" applyNumberFormat="0" applyAlignment="0" applyProtection="0"/>
    <xf numFmtId="278" fontId="12" fillId="12" borderId="16" applyNumberFormat="0" applyFont="0" applyAlignment="0" applyProtection="0"/>
    <xf numFmtId="278" fontId="70" fillId="3" borderId="13">
      <alignment horizontal="center" vertical="center"/>
    </xf>
    <xf numFmtId="0" fontId="112" fillId="3" borderId="32" applyProtection="0">
      <alignment horizontal="centerContinuous"/>
      <protection locked="0"/>
    </xf>
    <xf numFmtId="278" fontId="65" fillId="41" borderId="40" applyNumberFormat="0" applyProtection="0">
      <alignment horizontal="left" vertical="top" indent="1"/>
    </xf>
    <xf numFmtId="0" fontId="82" fillId="41" borderId="65" applyNumberFormat="0" applyProtection="0">
      <alignment horizontal="left" vertical="center" indent="1"/>
    </xf>
    <xf numFmtId="278"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14" borderId="40" applyNumberFormat="0" applyProtection="0">
      <alignment horizontal="left" vertical="center" indent="1"/>
    </xf>
    <xf numFmtId="4" fontId="51" fillId="62" borderId="40" applyNumberFormat="0" applyProtection="0">
      <alignment horizontal="right" vertical="center"/>
    </xf>
    <xf numFmtId="278" fontId="65" fillId="33" borderId="65" applyNumberFormat="0" applyFont="0" applyAlignment="0" applyProtection="0"/>
    <xf numFmtId="0" fontId="61" fillId="3" borderId="37" applyProtection="0">
      <alignment horizontal="center" wrapText="1"/>
      <protection locked="0"/>
    </xf>
    <xf numFmtId="0" fontId="36" fillId="0" borderId="0"/>
    <xf numFmtId="0" fontId="112" fillId="3" borderId="32" applyProtection="0">
      <alignment horizontal="centerContinuous"/>
      <protection locked="0"/>
    </xf>
    <xf numFmtId="278" fontId="69" fillId="0" borderId="57" applyNumberFormat="0" applyFill="0" applyAlignment="0" applyProtection="0"/>
    <xf numFmtId="4" fontId="116" fillId="56" borderId="40" applyNumberFormat="0" applyProtection="0">
      <alignment vertical="center"/>
    </xf>
    <xf numFmtId="0" fontId="112" fillId="3" borderId="32" applyProtection="0">
      <alignment horizontal="centerContinuous"/>
      <protection locked="0"/>
    </xf>
    <xf numFmtId="4" fontId="173" fillId="51" borderId="40"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4" fontId="173" fillId="52" borderId="40" applyNumberFormat="0" applyProtection="0">
      <alignment horizontal="right" vertical="center"/>
    </xf>
    <xf numFmtId="0" fontId="82" fillId="41" borderId="65" applyNumberFormat="0" applyProtection="0">
      <alignment horizontal="left" vertical="center" indent="1"/>
    </xf>
    <xf numFmtId="4" fontId="51" fillId="10" borderId="40" applyNumberFormat="0" applyProtection="0">
      <alignment horizontal="left" vertical="center" indent="1"/>
    </xf>
    <xf numFmtId="0" fontId="12" fillId="14" borderId="40" applyNumberFormat="0" applyProtection="0">
      <alignment horizontal="left" vertical="center" indent="1"/>
    </xf>
    <xf numFmtId="4" fontId="82" fillId="54" borderId="65" applyNumberFormat="0" applyProtection="0">
      <alignment horizontal="right" vertical="center"/>
    </xf>
    <xf numFmtId="4" fontId="82" fillId="27" borderId="14" applyNumberFormat="0" applyProtection="0">
      <alignment horizontal="right" vertical="center"/>
    </xf>
    <xf numFmtId="0" fontId="112" fillId="3" borderId="32" applyProtection="0">
      <alignment horizontal="centerContinuous"/>
      <protection locked="0"/>
    </xf>
    <xf numFmtId="0" fontId="12" fillId="16" borderId="40" applyNumberFormat="0" applyProtection="0">
      <alignment horizontal="left" vertical="top" indent="1"/>
    </xf>
    <xf numFmtId="0" fontId="26" fillId="0" borderId="0"/>
    <xf numFmtId="0" fontId="41" fillId="101" borderId="0" applyNumberFormat="0" applyBorder="0" applyAlignment="0" applyProtection="0"/>
    <xf numFmtId="0" fontId="12" fillId="0" borderId="0"/>
    <xf numFmtId="278" fontId="12" fillId="12" borderId="16" applyNumberFormat="0" applyFont="0" applyAlignment="0" applyProtection="0"/>
    <xf numFmtId="0" fontId="61" fillId="3" borderId="37" applyProtection="0">
      <alignment horizontal="center" wrapText="1"/>
      <protection locked="0"/>
    </xf>
    <xf numFmtId="278" fontId="12" fillId="12" borderId="16" applyNumberFormat="0" applyFon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68" fillId="34" borderId="4" applyNumberFormat="0" applyAlignment="0" applyProtection="0"/>
    <xf numFmtId="278" fontId="168" fillId="34" borderId="4" applyNumberFormat="0" applyAlignment="0" applyProtection="0"/>
    <xf numFmtId="278" fontId="12" fillId="14" borderId="40" applyNumberFormat="0" applyProtection="0">
      <alignment horizontal="left" vertical="top" indent="1"/>
    </xf>
    <xf numFmtId="195" fontId="12" fillId="33"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278" fontId="148" fillId="18" borderId="25" applyNumberFormat="0" applyAlignment="0" applyProtection="0"/>
    <xf numFmtId="0" fontId="12" fillId="0" borderId="0"/>
    <xf numFmtId="0" fontId="112" fillId="3" borderId="32" applyProtection="0">
      <alignment horizontal="centerContinuous"/>
      <protection locked="0"/>
    </xf>
    <xf numFmtId="278" fontId="12" fillId="12" borderId="16" applyNumberFormat="0" applyFont="0" applyAlignment="0" applyProtection="0"/>
    <xf numFmtId="4" fontId="263" fillId="67" borderId="14" applyNumberFormat="0" applyProtection="0">
      <alignment horizontal="left" vertical="center" indent="1"/>
    </xf>
    <xf numFmtId="4" fontId="82" fillId="32" borderId="65" applyNumberFormat="0" applyProtection="0">
      <alignment horizontal="left" vertical="center" indent="1"/>
    </xf>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2" fillId="66" borderId="40" applyNumberFormat="0" applyProtection="0">
      <alignment horizontal="left" vertical="top" indent="1"/>
    </xf>
    <xf numFmtId="4" fontId="82" fillId="15" borderId="65" applyNumberFormat="0" applyProtection="0">
      <alignment horizontal="right" vertical="center"/>
    </xf>
    <xf numFmtId="4" fontId="82" fillId="62" borderId="65" applyNumberFormat="0" applyProtection="0">
      <alignment horizontal="right" vertical="center"/>
    </xf>
    <xf numFmtId="4" fontId="43" fillId="16" borderId="14" applyNumberFormat="0" applyProtection="0">
      <alignment horizontal="left" vertical="center" indent="1"/>
    </xf>
    <xf numFmtId="0" fontId="65" fillId="33" borderId="65" applyNumberFormat="0" applyFont="0" applyAlignment="0" applyProtection="0"/>
    <xf numFmtId="278" fontId="47" fillId="19" borderId="4" applyNumberFormat="0" applyAlignment="0" applyProtection="0"/>
    <xf numFmtId="0" fontId="12" fillId="66" borderId="40" applyNumberFormat="0" applyProtection="0">
      <alignment horizontal="left" vertical="top" indent="1"/>
    </xf>
    <xf numFmtId="0" fontId="12" fillId="10" borderId="40" applyNumberFormat="0" applyProtection="0">
      <alignment horizontal="left" vertical="center" indent="1"/>
    </xf>
    <xf numFmtId="278" fontId="65" fillId="2" borderId="0"/>
    <xf numFmtId="4" fontId="28" fillId="65" borderId="40" applyNumberFormat="0" applyProtection="0">
      <alignment horizontal="right" vertical="center"/>
    </xf>
    <xf numFmtId="278" fontId="116" fillId="59" borderId="40" applyNumberFormat="0" applyProtection="0">
      <alignment horizontal="left" vertical="top" indent="1"/>
    </xf>
    <xf numFmtId="4" fontId="268" fillId="59" borderId="40" applyNumberFormat="0" applyProtection="0">
      <alignment vertical="center"/>
    </xf>
    <xf numFmtId="0" fontId="112" fillId="3" borderId="32" applyProtection="0">
      <alignment horizontal="centerContinuous"/>
      <protection locked="0"/>
    </xf>
    <xf numFmtId="0" fontId="65" fillId="2" borderId="0"/>
    <xf numFmtId="0" fontId="112" fillId="3" borderId="32" applyProtection="0">
      <alignment horizontal="centerContinuous"/>
      <protection locked="0"/>
    </xf>
    <xf numFmtId="278" fontId="61" fillId="3" borderId="37" applyProtection="0">
      <alignment horizontal="center" wrapText="1"/>
      <protection locked="0"/>
    </xf>
    <xf numFmtId="0" fontId="116" fillId="59"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278" fontId="112" fillId="3" borderId="32" applyProtection="0">
      <alignment horizontal="centerContinuous"/>
      <protection locked="0"/>
    </xf>
    <xf numFmtId="4" fontId="82" fillId="15" borderId="65" applyNumberFormat="0" applyProtection="0">
      <alignment horizontal="right" vertical="center"/>
    </xf>
    <xf numFmtId="0" fontId="261" fillId="56" borderId="40" applyNumberFormat="0" applyProtection="0">
      <alignment horizontal="left" vertical="top" indent="1"/>
    </xf>
    <xf numFmtId="278" fontId="51" fillId="50" borderId="40" applyNumberFormat="0" applyProtection="0">
      <alignment horizontal="left" vertical="top" indent="1"/>
    </xf>
    <xf numFmtId="4" fontId="173" fillId="91" borderId="40" applyNumberFormat="0" applyProtection="0">
      <alignment horizontal="right" vertical="center"/>
    </xf>
    <xf numFmtId="4" fontId="260" fillId="59" borderId="65" applyNumberFormat="0" applyProtection="0">
      <alignment vertical="center"/>
    </xf>
    <xf numFmtId="0" fontId="65" fillId="33" borderId="65" applyNumberFormat="0" applyFont="0" applyAlignment="0" applyProtection="0"/>
    <xf numFmtId="0" fontId="12" fillId="33" borderId="16" applyNumberFormat="0" applyFont="0" applyAlignment="0" applyProtection="0"/>
    <xf numFmtId="0" fontId="12" fillId="60" borderId="40"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168" fillId="34" borderId="65" applyNumberFormat="0" applyAlignment="0" applyProtection="0"/>
    <xf numFmtId="278" fontId="112" fillId="3" borderId="32" applyProtection="0">
      <alignment horizontal="centerContinuous"/>
      <protection locked="0"/>
    </xf>
    <xf numFmtId="0" fontId="26" fillId="0" borderId="0"/>
    <xf numFmtId="4" fontId="173" fillId="59" borderId="40" applyNumberFormat="0" applyProtection="0">
      <alignment horizontal="left" vertical="center" indent="1"/>
    </xf>
    <xf numFmtId="0" fontId="116" fillId="59" borderId="40" applyNumberFormat="0" applyProtection="0">
      <alignment horizontal="left" vertical="top" indent="1"/>
    </xf>
    <xf numFmtId="278" fontId="73" fillId="38" borderId="13">
      <alignment horizontal="center" vertical="center"/>
    </xf>
    <xf numFmtId="278"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266" fillId="66" borderId="40"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5" fillId="33" borderId="65" applyNumberFormat="0" applyFont="0" applyAlignment="0" applyProtection="0"/>
    <xf numFmtId="195" fontId="53" fillId="18" borderId="4" applyNumberFormat="0" applyAlignment="0" applyProtection="0"/>
    <xf numFmtId="278" fontId="65" fillId="16" borderId="40" applyNumberFormat="0" applyProtection="0">
      <alignment horizontal="left" vertical="top" indent="1"/>
    </xf>
    <xf numFmtId="4" fontId="117" fillId="56" borderId="40" applyNumberFormat="0" applyProtection="0">
      <alignment vertical="center"/>
    </xf>
    <xf numFmtId="0" fontId="112" fillId="3" borderId="32" applyProtection="0">
      <alignment horizontal="centerContinuous"/>
      <protection locked="0"/>
    </xf>
    <xf numFmtId="0" fontId="112" fillId="3" borderId="32" applyProtection="0">
      <alignment horizontal="centerContinuous"/>
      <protection locked="0"/>
    </xf>
    <xf numFmtId="278" fontId="12" fillId="41" borderId="40" applyNumberFormat="0" applyProtection="0">
      <alignment horizontal="left" vertical="top" indent="1"/>
    </xf>
    <xf numFmtId="278" fontId="82" fillId="41"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278" fontId="12" fillId="33" borderId="16" applyNumberFormat="0" applyFont="0" applyAlignment="0" applyProtection="0"/>
    <xf numFmtId="0" fontId="12" fillId="85" borderId="25" applyNumberFormat="0" applyProtection="0">
      <alignment horizontal="left" vertical="center" indent="1"/>
    </xf>
    <xf numFmtId="4" fontId="82" fillId="55" borderId="65" applyNumberFormat="0" applyProtection="0">
      <alignment horizontal="right" vertical="center"/>
    </xf>
    <xf numFmtId="0" fontId="12" fillId="12" borderId="16" applyNumberFormat="0" applyFont="0" applyAlignment="0" applyProtection="0"/>
    <xf numFmtId="4" fontId="121" fillId="60" borderId="63" applyNumberFormat="0" applyProtection="0">
      <alignment horizontal="left" vertical="center" indent="1"/>
    </xf>
    <xf numFmtId="278" fontId="65" fillId="10" borderId="40" applyNumberFormat="0" applyProtection="0">
      <alignment horizontal="left" vertical="top" indent="1"/>
    </xf>
    <xf numFmtId="278" fontId="12" fillId="16" borderId="40" applyNumberFormat="0" applyProtection="0">
      <alignment horizontal="left" vertical="top" indent="1"/>
    </xf>
    <xf numFmtId="1" fontId="50" fillId="3" borderId="7"/>
    <xf numFmtId="0" fontId="61" fillId="3" borderId="37" applyProtection="0">
      <alignment horizontal="center" wrapText="1"/>
      <protection locked="0"/>
    </xf>
    <xf numFmtId="278" fontId="112" fillId="3" borderId="32" applyProtection="0">
      <alignment horizontal="centerContinuous"/>
      <protection locked="0"/>
    </xf>
    <xf numFmtId="0" fontId="112" fillId="3" borderId="32" applyProtection="0">
      <alignment horizontal="centerContinuous"/>
      <protection locked="0"/>
    </xf>
    <xf numFmtId="278" fontId="12" fillId="14" borderId="40" applyNumberFormat="0" applyProtection="0">
      <alignment horizontal="left" vertical="center" indent="1"/>
    </xf>
    <xf numFmtId="195" fontId="112" fillId="3" borderId="32" applyProtection="0">
      <alignment horizontal="centerContinuous"/>
      <protection locked="0"/>
    </xf>
    <xf numFmtId="0" fontId="12" fillId="16" borderId="40" applyNumberFormat="0" applyProtection="0">
      <alignment horizontal="left" vertical="top" indent="1"/>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4" fontId="82" fillId="15" borderId="65" applyNumberFormat="0" applyProtection="0">
      <alignment horizontal="right" vertical="center"/>
    </xf>
    <xf numFmtId="195" fontId="12" fillId="0" borderId="0"/>
    <xf numFmtId="0" fontId="41" fillId="77" borderId="0" applyNumberFormat="0" applyBorder="0" applyAlignment="0" applyProtection="0"/>
    <xf numFmtId="0" fontId="12" fillId="12" borderId="16" applyNumberFormat="0" applyFont="0" applyAlignment="0" applyProtection="0"/>
    <xf numFmtId="278" fontId="168" fillId="34" borderId="4" applyNumberFormat="0" applyAlignment="0" applyProtection="0"/>
    <xf numFmtId="278" fontId="61" fillId="3" borderId="37" applyProtection="0">
      <alignment horizontal="center" wrapText="1"/>
      <protection locked="0"/>
    </xf>
    <xf numFmtId="278" fontId="112" fillId="3" borderId="32" applyProtection="0">
      <alignment horizontal="centerContinuous"/>
      <protection locked="0"/>
    </xf>
    <xf numFmtId="0" fontId="53" fillId="18" borderId="4" applyNumberFormat="0" applyAlignment="0" applyProtection="0"/>
    <xf numFmtId="0" fontId="70" fillId="3" borderId="13">
      <alignment horizontal="center" vertical="center"/>
    </xf>
    <xf numFmtId="0" fontId="67" fillId="0" borderId="0"/>
    <xf numFmtId="0" fontId="112" fillId="3" borderId="32" applyProtection="0">
      <alignment horizontal="centerContinuous"/>
      <protection locked="0"/>
    </xf>
    <xf numFmtId="0" fontId="112" fillId="3" borderId="32" applyProtection="0">
      <alignment horizontal="centerContinuous"/>
      <protection locked="0"/>
    </xf>
    <xf numFmtId="278" fontId="65" fillId="33" borderId="65" applyNumberFormat="0" applyFont="0" applyAlignment="0" applyProtection="0"/>
    <xf numFmtId="278" fontId="12" fillId="33" borderId="16" applyNumberFormat="0" applyFont="0" applyAlignment="0" applyProtection="0"/>
    <xf numFmtId="0" fontId="67" fillId="0" borderId="0"/>
    <xf numFmtId="0" fontId="12" fillId="0" borderId="0"/>
    <xf numFmtId="0" fontId="12" fillId="0" borderId="0"/>
    <xf numFmtId="278" fontId="97" fillId="18" borderId="25" applyNumberFormat="0" applyAlignment="0" applyProtection="0"/>
    <xf numFmtId="4" fontId="270" fillId="66" borderId="40" applyNumberFormat="0" applyProtection="0">
      <alignment horizontal="right" vertical="center"/>
    </xf>
    <xf numFmtId="186" fontId="52" fillId="36" borderId="8">
      <protection hidden="1"/>
    </xf>
    <xf numFmtId="4" fontId="173" fillId="66" borderId="40" applyNumberFormat="0" applyProtection="0">
      <alignment horizontal="right" vertical="center"/>
    </xf>
    <xf numFmtId="278" fontId="12" fillId="41" borderId="40" applyNumberFormat="0" applyProtection="0">
      <alignment horizontal="left" vertical="top" indent="1"/>
    </xf>
    <xf numFmtId="0" fontId="61" fillId="3" borderId="37" applyProtection="0">
      <alignment horizontal="center" wrapText="1"/>
      <protection locked="0"/>
    </xf>
    <xf numFmtId="0" fontId="168" fillId="34" borderId="4" applyNumberFormat="0" applyAlignment="0" applyProtection="0"/>
    <xf numFmtId="0" fontId="65" fillId="2" borderId="0"/>
    <xf numFmtId="0" fontId="47" fillId="19"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41" fillId="77" borderId="0" applyNumberFormat="0" applyBorder="0" applyAlignment="0" applyProtection="0"/>
    <xf numFmtId="0" fontId="26" fillId="0" borderId="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4" fontId="173" fillId="71" borderId="40" applyNumberFormat="0" applyProtection="0">
      <alignment horizontal="right" vertical="center"/>
    </xf>
    <xf numFmtId="0" fontId="61" fillId="3" borderId="37" applyProtection="0">
      <alignment horizontal="center" wrapText="1"/>
      <protection locked="0"/>
    </xf>
    <xf numFmtId="0" fontId="12" fillId="66" borderId="40" applyNumberFormat="0" applyProtection="0">
      <alignment horizontal="left" vertical="center" indent="1"/>
    </xf>
    <xf numFmtId="0" fontId="61" fillId="3" borderId="37" applyProtection="0">
      <alignment horizontal="center" wrapText="1"/>
      <protection locked="0"/>
    </xf>
    <xf numFmtId="278" fontId="65" fillId="33" borderId="65"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195" fontId="105" fillId="3" borderId="30"/>
    <xf numFmtId="278" fontId="104" fillId="3" borderId="32"/>
    <xf numFmtId="278" fontId="105" fillId="3" borderId="13"/>
    <xf numFmtId="195" fontId="105" fillId="3" borderId="13"/>
    <xf numFmtId="278" fontId="94" fillId="3" borderId="32">
      <protection hidden="1"/>
    </xf>
    <xf numFmtId="0" fontId="94" fillId="3" borderId="30"/>
    <xf numFmtId="195" fontId="94" fillId="3" borderId="31"/>
    <xf numFmtId="278" fontId="94" fillId="3" borderId="13"/>
    <xf numFmtId="278" fontId="51" fillId="50" borderId="40" applyNumberFormat="0" applyProtection="0">
      <alignment horizontal="left" vertical="top" indent="1"/>
    </xf>
    <xf numFmtId="0" fontId="65" fillId="41" borderId="40" applyNumberFormat="0" applyProtection="0">
      <alignment horizontal="left" vertical="top" indent="1"/>
    </xf>
    <xf numFmtId="4" fontId="118" fillId="65" borderId="63" applyNumberFormat="0" applyProtection="0">
      <alignment horizontal="left" vertical="center" indent="1"/>
    </xf>
    <xf numFmtId="278" fontId="65" fillId="10" borderId="40" applyNumberFormat="0" applyProtection="0">
      <alignment horizontal="left" vertical="top" indent="1"/>
    </xf>
    <xf numFmtId="0" fontId="61" fillId="3" borderId="37" applyProtection="0">
      <alignment horizontal="center" wrapText="1"/>
      <protection locked="0"/>
    </xf>
    <xf numFmtId="0" fontId="61" fillId="3" borderId="37" applyProtection="0">
      <alignment horizontal="center" wrapText="1"/>
      <protection locked="0"/>
    </xf>
    <xf numFmtId="278" fontId="12" fillId="10" borderId="40" applyNumberFormat="0" applyProtection="0">
      <alignment horizontal="left" vertical="center" indent="1"/>
    </xf>
    <xf numFmtId="0" fontId="82" fillId="53" borderId="65" applyNumberFormat="0" applyProtection="0">
      <alignment horizontal="left" vertical="center" indent="1"/>
    </xf>
    <xf numFmtId="195" fontId="70" fillId="3" borderId="13">
      <alignment horizontal="center" vertical="center"/>
    </xf>
    <xf numFmtId="278" fontId="168" fillId="34" borderId="4" applyNumberFormat="0" applyAlignment="0" applyProtection="0"/>
    <xf numFmtId="278" fontId="112" fillId="3" borderId="32" applyProtection="0">
      <alignment horizontal="centerContinuous"/>
      <protection locked="0"/>
    </xf>
    <xf numFmtId="0" fontId="12" fillId="12" borderId="16" applyNumberFormat="0" applyFont="0" applyAlignment="0" applyProtection="0"/>
    <xf numFmtId="0" fontId="26" fillId="0" borderId="0"/>
    <xf numFmtId="0" fontId="65" fillId="14" borderId="40" applyNumberFormat="0" applyProtection="0">
      <alignment horizontal="left" vertical="top" indent="1"/>
    </xf>
    <xf numFmtId="0" fontId="12" fillId="65" borderId="40" applyNumberFormat="0" applyProtection="0">
      <alignment horizontal="left" vertical="center" indent="1"/>
    </xf>
    <xf numFmtId="278" fontId="12" fillId="64" borderId="40" applyNumberFormat="0" applyProtection="0">
      <alignment horizontal="left" vertical="top" indent="1"/>
    </xf>
    <xf numFmtId="278" fontId="65" fillId="16" borderId="40" applyNumberFormat="0" applyProtection="0">
      <alignment horizontal="left" vertical="top" indent="1"/>
    </xf>
    <xf numFmtId="0" fontId="65" fillId="16" borderId="40" applyNumberFormat="0" applyProtection="0">
      <alignment horizontal="left" vertical="top" indent="1"/>
    </xf>
    <xf numFmtId="278" fontId="12" fillId="16" borderId="40" applyNumberFormat="0" applyProtection="0">
      <alignment horizontal="left" vertical="center" indent="1"/>
    </xf>
    <xf numFmtId="0" fontId="148" fillId="72" borderId="25" applyNumberFormat="0" applyAlignment="0" applyProtection="0"/>
    <xf numFmtId="0" fontId="259" fillId="110" borderId="6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278" fontId="51" fillId="10" borderId="40" applyNumberFormat="0" applyProtection="0">
      <alignment horizontal="left" vertical="top" indent="1"/>
    </xf>
    <xf numFmtId="0" fontId="12" fillId="65" borderId="40" applyNumberFormat="0" applyProtection="0">
      <alignment horizontal="left" vertical="top" indent="1"/>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2" fillId="12" borderId="16" applyNumberFormat="0" applyFont="0" applyAlignment="0" applyProtection="0"/>
    <xf numFmtId="278" fontId="168" fillId="34" borderId="65" applyNumberFormat="0" applyAlignment="0" applyProtection="0"/>
    <xf numFmtId="0" fontId="61" fillId="3" borderId="37" applyProtection="0">
      <alignment horizontal="center" wrapText="1"/>
      <protection locked="0"/>
    </xf>
    <xf numFmtId="278" fontId="65" fillId="41" borderId="40" applyNumberFormat="0" applyProtection="0">
      <alignment horizontal="left" vertical="top" indent="1"/>
    </xf>
    <xf numFmtId="278" fontId="148" fillId="110" borderId="25" applyNumberFormat="0" applyAlignment="0" applyProtection="0"/>
    <xf numFmtId="0" fontId="61" fillId="3" borderId="37" applyProtection="0">
      <alignment horizontal="center" wrapText="1"/>
      <protection locked="0"/>
    </xf>
    <xf numFmtId="0" fontId="12" fillId="33" borderId="16"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65" fillId="10" borderId="40" applyNumberFormat="0" applyProtection="0">
      <alignment horizontal="left" vertical="top" indent="1"/>
    </xf>
    <xf numFmtId="4" fontId="82" fillId="10" borderId="14" applyNumberFormat="0" applyProtection="0">
      <alignment horizontal="left" vertical="center" indent="1"/>
    </xf>
    <xf numFmtId="0" fontId="51" fillId="50" borderId="40" applyNumberFormat="0" applyProtection="0">
      <alignment horizontal="left" vertical="top"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278" fontId="65" fillId="14" borderId="40" applyNumberFormat="0" applyProtection="0">
      <alignment horizontal="left" vertical="top" indent="1"/>
    </xf>
    <xf numFmtId="0" fontId="12" fillId="3" borderId="25" applyNumberFormat="0" applyProtection="0">
      <alignment horizontal="left" vertical="center" indent="1"/>
    </xf>
    <xf numFmtId="0" fontId="112" fillId="3" borderId="32" applyProtection="0">
      <alignment horizontal="centerContinuous"/>
      <protection locked="0"/>
    </xf>
    <xf numFmtId="0" fontId="61" fillId="3" borderId="37" applyProtection="0">
      <alignment horizontal="center" wrapText="1"/>
      <protection locked="0"/>
    </xf>
    <xf numFmtId="0" fontId="241" fillId="18" borderId="25" applyNumberFormat="0" applyAlignment="0" applyProtection="0"/>
    <xf numFmtId="4" fontId="82" fillId="0" borderId="65" applyNumberFormat="0" applyProtection="0">
      <alignment horizontal="left" vertical="center" indent="1"/>
    </xf>
    <xf numFmtId="4" fontId="82" fillId="54" borderId="65" applyNumberFormat="0" applyProtection="0">
      <alignment horizontal="right" vertical="center"/>
    </xf>
    <xf numFmtId="4" fontId="82" fillId="62" borderId="65" applyNumberFormat="0" applyProtection="0">
      <alignment horizontal="right" vertical="center"/>
    </xf>
    <xf numFmtId="0" fontId="61" fillId="3" borderId="37" applyProtection="0">
      <alignment horizontal="center" wrapText="1"/>
      <protection locked="0"/>
    </xf>
    <xf numFmtId="0" fontId="97" fillId="18" borderId="25" applyNumberFormat="0" applyAlignment="0" applyProtection="0"/>
    <xf numFmtId="195" fontId="12" fillId="66" borderId="40" applyNumberFormat="0" applyProtection="0">
      <alignment horizontal="left" vertical="top" indent="1"/>
    </xf>
    <xf numFmtId="4" fontId="82" fillId="10" borderId="65" applyNumberFormat="0" applyProtection="0">
      <alignment horizontal="right" vertical="center"/>
    </xf>
    <xf numFmtId="4" fontId="82" fillId="10" borderId="65" applyNumberFormat="0" applyProtection="0">
      <alignment horizontal="right" vertical="center"/>
    </xf>
    <xf numFmtId="278" fontId="82" fillId="18" borderId="65" applyNumberFormat="0" applyProtection="0">
      <alignment horizontal="left" vertical="center" indent="1"/>
    </xf>
    <xf numFmtId="278" fontId="82" fillId="53" borderId="65" applyNumberFormat="0" applyProtection="0">
      <alignment horizontal="left" vertical="center" indent="1"/>
    </xf>
    <xf numFmtId="0" fontId="82" fillId="53" borderId="65" applyNumberFormat="0" applyProtection="0">
      <alignment horizontal="left" vertical="center" indent="1"/>
    </xf>
    <xf numFmtId="0" fontId="12" fillId="12" borderId="16" applyNumberFormat="0" applyFont="0" applyAlignment="0" applyProtection="0"/>
    <xf numFmtId="0" fontId="82" fillId="53" borderId="65" applyNumberFormat="0" applyProtection="0">
      <alignment horizontal="left" vertical="center" indent="1"/>
    </xf>
    <xf numFmtId="278" fontId="82" fillId="53" borderId="65" applyNumberFormat="0" applyProtection="0">
      <alignment horizontal="left" vertical="center" indent="1"/>
    </xf>
    <xf numFmtId="0" fontId="65" fillId="14" borderId="40" applyNumberFormat="0" applyProtection="0">
      <alignment horizontal="left" vertical="top" indent="1"/>
    </xf>
    <xf numFmtId="278" fontId="97" fillId="18" borderId="25" applyNumberFormat="0" applyAlignment="0" applyProtection="0"/>
    <xf numFmtId="4" fontId="51" fillId="10" borderId="40" applyNumberFormat="0" applyProtection="0">
      <alignment horizontal="left" vertical="center" indent="1"/>
    </xf>
    <xf numFmtId="0" fontId="82" fillId="41" borderId="65" applyNumberFormat="0" applyProtection="0">
      <alignment horizontal="left" vertical="center" indent="1"/>
    </xf>
    <xf numFmtId="278" fontId="82" fillId="41" borderId="65" applyNumberFormat="0" applyProtection="0">
      <alignment horizontal="left" vertical="center" indent="1"/>
    </xf>
    <xf numFmtId="278" fontId="12" fillId="12" borderId="16" applyNumberFormat="0" applyFont="0" applyAlignment="0" applyProtection="0"/>
    <xf numFmtId="278" fontId="82" fillId="41"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5" fillId="41" borderId="40" applyNumberFormat="0" applyProtection="0">
      <alignment horizontal="left" vertical="top" indent="1"/>
    </xf>
    <xf numFmtId="4" fontId="82" fillId="0" borderId="65" applyNumberFormat="0" applyProtection="0">
      <alignment horizontal="right" vertical="center"/>
    </xf>
    <xf numFmtId="4" fontId="260" fillId="2" borderId="65" applyNumberFormat="0" applyProtection="0">
      <alignment horizontal="right" vertical="center"/>
    </xf>
    <xf numFmtId="229" fontId="209" fillId="0" borderId="0">
      <protection locked="0"/>
    </xf>
    <xf numFmtId="278" fontId="51" fillId="60" borderId="40" applyNumberFormat="0" applyProtection="0">
      <alignment horizontal="left" vertical="top" indent="1"/>
    </xf>
    <xf numFmtId="0" fontId="65" fillId="41" borderId="40" applyNumberFormat="0" applyProtection="0">
      <alignment horizontal="left" vertical="top" indent="1"/>
    </xf>
    <xf numFmtId="0" fontId="61" fillId="3" borderId="37" applyProtection="0">
      <alignment horizontal="center" wrapText="1"/>
      <protection locked="0"/>
    </xf>
    <xf numFmtId="0" fontId="112" fillId="3" borderId="32" applyProtection="0">
      <alignment horizontal="centerContinuous"/>
      <protection locked="0"/>
    </xf>
    <xf numFmtId="4" fontId="82" fillId="27" borderId="14" applyNumberFormat="0" applyProtection="0">
      <alignment horizontal="right" vertical="center"/>
    </xf>
    <xf numFmtId="4" fontId="82" fillId="59" borderId="65" applyNumberFormat="0" applyProtection="0">
      <alignment horizontal="left" vertical="center" indent="1"/>
    </xf>
    <xf numFmtId="0" fontId="61" fillId="3" borderId="37" applyProtection="0">
      <alignment horizontal="center" wrapText="1"/>
      <protection locked="0"/>
    </xf>
    <xf numFmtId="195" fontId="65" fillId="10" borderId="40" applyNumberFormat="0" applyProtection="0">
      <alignment horizontal="left" vertical="top" indent="1"/>
    </xf>
    <xf numFmtId="4" fontId="263" fillId="67" borderId="14" applyNumberFormat="0" applyProtection="0">
      <alignment horizontal="left" vertical="center" indent="1"/>
    </xf>
    <xf numFmtId="0" fontId="61" fillId="3" borderId="37" applyProtection="0">
      <alignment horizontal="center" wrapText="1"/>
      <protection locked="0"/>
    </xf>
    <xf numFmtId="4" fontId="82" fillId="41" borderId="14" applyNumberFormat="0" applyProtection="0">
      <alignment horizontal="left" vertical="center" indent="1"/>
    </xf>
    <xf numFmtId="4" fontId="82" fillId="27" borderId="14" applyNumberFormat="0" applyProtection="0">
      <alignment horizontal="right" vertical="center"/>
    </xf>
    <xf numFmtId="4" fontId="82" fillId="27" borderId="14" applyNumberFormat="0" applyProtection="0">
      <alignment horizontal="right" vertical="center"/>
    </xf>
    <xf numFmtId="278"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41" fillId="101" borderId="0" applyNumberFormat="0" applyBorder="0" applyAlignment="0" applyProtection="0"/>
    <xf numFmtId="278" fontId="61" fillId="3" borderId="37" applyProtection="0">
      <alignment horizontal="center" wrapText="1"/>
      <protection locked="0"/>
    </xf>
    <xf numFmtId="278" fontId="61" fillId="3" borderId="37" applyProtection="0">
      <alignment horizontal="center" wrapText="1"/>
      <protection locked="0"/>
    </xf>
    <xf numFmtId="278" fontId="112" fillId="3" borderId="32" applyProtection="0">
      <alignment horizontal="centerContinuous"/>
      <protection locked="0"/>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195" fontId="112" fillId="3" borderId="32" applyProtection="0">
      <alignment horizontal="centerContinuous"/>
      <protection locked="0"/>
    </xf>
    <xf numFmtId="195"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5" fillId="2" borderId="0"/>
    <xf numFmtId="278" fontId="168" fillId="34" borderId="4" applyNumberFormat="0" applyAlignment="0" applyProtection="0"/>
    <xf numFmtId="0" fontId="112" fillId="3" borderId="32" applyProtection="0">
      <alignment horizontal="centerContinuous"/>
      <protection locked="0"/>
    </xf>
    <xf numFmtId="0" fontId="12" fillId="10" borderId="40" applyNumberFormat="0" applyProtection="0">
      <alignment horizontal="left" vertical="top" indent="1"/>
    </xf>
    <xf numFmtId="0" fontId="12" fillId="0" borderId="0"/>
    <xf numFmtId="278" fontId="47" fillId="19" borderId="4" applyNumberFormat="0" applyAlignment="0" applyProtection="0"/>
    <xf numFmtId="0" fontId="12" fillId="66" borderId="40" applyNumberFormat="0" applyProtection="0">
      <alignment horizontal="left" vertical="center" indent="1"/>
    </xf>
    <xf numFmtId="0" fontId="65" fillId="14" borderId="40" applyNumberFormat="0" applyProtection="0">
      <alignment horizontal="left" vertical="top" indent="1"/>
    </xf>
    <xf numFmtId="4" fontId="82" fillId="41" borderId="14" applyNumberFormat="0" applyProtection="0">
      <alignment horizontal="left" vertical="center" indent="1"/>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195" fontId="69" fillId="0" borderId="57" applyNumberFormat="0" applyFill="0" applyAlignment="0" applyProtection="0"/>
    <xf numFmtId="195" fontId="51" fillId="60" borderId="40" applyNumberFormat="0" applyProtection="0">
      <alignment horizontal="left" vertical="top" indent="1"/>
    </xf>
    <xf numFmtId="0" fontId="259" fillId="110" borderId="65" applyNumberFormat="0" applyAlignment="0" applyProtection="0"/>
    <xf numFmtId="4" fontId="120" fillId="87" borderId="25" applyNumberFormat="0" applyProtection="0">
      <alignment horizontal="right" vertical="center"/>
    </xf>
    <xf numFmtId="0" fontId="12" fillId="14" borderId="40" applyNumberFormat="0" applyProtection="0">
      <alignment horizontal="left" vertical="top" indent="1"/>
    </xf>
    <xf numFmtId="278" fontId="97" fillId="18" borderId="25" applyNumberFormat="0" applyAlignment="0" applyProtection="0"/>
    <xf numFmtId="278" fontId="12" fillId="41" borderId="40" applyNumberFormat="0" applyProtection="0">
      <alignment horizontal="left" vertical="top" indent="1"/>
    </xf>
    <xf numFmtId="0" fontId="12" fillId="14" borderId="40" applyNumberFormat="0" applyProtection="0">
      <alignment horizontal="left" vertical="top" indent="1"/>
    </xf>
    <xf numFmtId="195" fontId="12" fillId="60" borderId="40" applyNumberFormat="0" applyProtection="0">
      <alignment horizontal="left" vertical="top" indent="1"/>
    </xf>
    <xf numFmtId="0" fontId="65" fillId="10" borderId="40" applyNumberFormat="0" applyProtection="0">
      <alignment horizontal="left" vertical="top" indent="1"/>
    </xf>
    <xf numFmtId="278" fontId="12" fillId="64" borderId="40" applyNumberFormat="0" applyProtection="0">
      <alignment horizontal="left" vertical="top" indent="1"/>
    </xf>
    <xf numFmtId="278" fontId="65" fillId="16" borderId="40" applyNumberFormat="0" applyProtection="0">
      <alignment horizontal="left" vertical="top" indent="1"/>
    </xf>
    <xf numFmtId="4" fontId="51" fillId="54" borderId="40" applyNumberFormat="0" applyProtection="0">
      <alignment horizontal="right" vertical="center"/>
    </xf>
    <xf numFmtId="4" fontId="82" fillId="54" borderId="65" applyNumberFormat="0" applyProtection="0">
      <alignment horizontal="right" vertical="center"/>
    </xf>
    <xf numFmtId="0" fontId="112" fillId="3" borderId="32" applyProtection="0">
      <alignment horizontal="centerContinuous"/>
      <protection locked="0"/>
    </xf>
    <xf numFmtId="278" fontId="168" fillId="34" borderId="4"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168" fillId="34" borderId="4" applyNumberFormat="0" applyAlignment="0" applyProtection="0"/>
    <xf numFmtId="0" fontId="61" fillId="3" borderId="37" applyProtection="0">
      <alignment horizontal="center" wrapText="1"/>
      <protection locked="0"/>
    </xf>
    <xf numFmtId="4" fontId="122" fillId="41" borderId="40" applyNumberFormat="0" applyProtection="0">
      <alignment horizontal="right" vertical="center"/>
    </xf>
    <xf numFmtId="0" fontId="262" fillId="10" borderId="40" applyNumberFormat="0" applyProtection="0">
      <alignment horizontal="left" vertical="top" indent="1"/>
    </xf>
    <xf numFmtId="4" fontId="82" fillId="17" borderId="65" applyNumberFormat="0" applyProtection="0">
      <alignment horizontal="right" vertical="center"/>
    </xf>
    <xf numFmtId="0" fontId="70" fillId="3" borderId="13">
      <alignment horizontal="center" vertical="center"/>
    </xf>
    <xf numFmtId="188" fontId="91" fillId="2" borderId="4">
      <alignment horizontal="right"/>
      <protection locked="0"/>
    </xf>
    <xf numFmtId="0" fontId="259" fillId="110" borderId="65" applyNumberFormat="0" applyAlignment="0" applyProtection="0"/>
    <xf numFmtId="0" fontId="12" fillId="41" borderId="40" applyNumberFormat="0" applyProtection="0">
      <alignment horizontal="left" vertical="center" indent="1"/>
    </xf>
    <xf numFmtId="0" fontId="82" fillId="14" borderId="65" applyNumberFormat="0" applyProtection="0">
      <alignment horizontal="left" vertical="center" indent="1"/>
    </xf>
    <xf numFmtId="0" fontId="51" fillId="60" borderId="40" applyNumberFormat="0" applyProtection="0">
      <alignment horizontal="left" vertical="top" indent="1"/>
    </xf>
    <xf numFmtId="278" fontId="47" fillId="19" borderId="4" applyNumberForma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2" fillId="14" borderId="40" applyNumberFormat="0" applyProtection="0">
      <alignment horizontal="left" vertical="center" indent="1"/>
    </xf>
    <xf numFmtId="278" fontId="65" fillId="41" borderId="40" applyNumberFormat="0" applyProtection="0">
      <alignment horizontal="left" vertical="top" indent="1"/>
    </xf>
    <xf numFmtId="0" fontId="12" fillId="12" borderId="16" applyNumberFormat="0" applyFont="0" applyAlignment="0" applyProtection="0"/>
    <xf numFmtId="4" fontId="266" fillId="66" borderId="40" applyNumberFormat="0" applyProtection="0">
      <alignment vertical="center"/>
    </xf>
    <xf numFmtId="0" fontId="12" fillId="33" borderId="16" applyNumberFormat="0" applyFont="0" applyAlignment="0" applyProtection="0"/>
    <xf numFmtId="0" fontId="26" fillId="0" borderId="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195" fontId="61" fillId="3" borderId="37" applyProtection="0">
      <alignment horizontal="center" wrapText="1"/>
      <protection locked="0"/>
    </xf>
    <xf numFmtId="0" fontId="61" fillId="3" borderId="37" applyProtection="0">
      <alignment horizontal="center" wrapText="1"/>
      <protection locked="0"/>
    </xf>
    <xf numFmtId="0" fontId="94" fillId="3" borderId="32">
      <protection hidden="1"/>
    </xf>
    <xf numFmtId="0" fontId="61" fillId="3" borderId="37" applyProtection="0">
      <alignment horizontal="center" wrapText="1"/>
      <protection locked="0"/>
    </xf>
    <xf numFmtId="0" fontId="61" fillId="3" borderId="37" applyProtection="0">
      <alignment horizontal="center" wrapText="1"/>
      <protection locked="0"/>
    </xf>
    <xf numFmtId="4" fontId="82" fillId="35" borderId="65" applyNumberFormat="0" applyProtection="0">
      <alignment horizontal="right" vertical="center"/>
    </xf>
    <xf numFmtId="4" fontId="82" fillId="32" borderId="65" applyNumberFormat="0" applyProtection="0">
      <alignment horizontal="left" vertical="center" indent="1"/>
    </xf>
    <xf numFmtId="0" fontId="65" fillId="2" borderId="0"/>
    <xf numFmtId="278" fontId="12" fillId="33" borderId="16" applyNumberFormat="0" applyFont="0" applyAlignment="0" applyProtection="0"/>
    <xf numFmtId="0" fontId="168" fillId="34" borderId="65" applyNumberFormat="0" applyAlignment="0" applyProtection="0"/>
    <xf numFmtId="0" fontId="112" fillId="3" borderId="32" applyProtection="0">
      <alignment horizontal="centerContinuous"/>
      <protection locked="0"/>
    </xf>
    <xf numFmtId="0" fontId="259" fillId="110" borderId="65" applyNumberFormat="0" applyAlignment="0" applyProtection="0"/>
    <xf numFmtId="0" fontId="12" fillId="66" borderId="40" applyNumberFormat="0" applyProtection="0">
      <alignment horizontal="left" vertical="center" indent="1"/>
    </xf>
    <xf numFmtId="0" fontId="97" fillId="18" borderId="25" applyNumberFormat="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278" fontId="168" fillId="34" borderId="4" applyNumberFormat="0" applyAlignment="0" applyProtection="0"/>
    <xf numFmtId="0" fontId="65" fillId="2" borderId="0"/>
    <xf numFmtId="0" fontId="115" fillId="37" borderId="13">
      <alignment horizontal="center" vertical="center"/>
    </xf>
    <xf numFmtId="0" fontId="61" fillId="3" borderId="37" applyProtection="0">
      <alignment horizontal="center" wrapText="1"/>
      <protection locked="0"/>
    </xf>
    <xf numFmtId="0" fontId="65" fillId="14" borderId="40" applyNumberFormat="0" applyProtection="0">
      <alignment horizontal="left" vertical="top" indent="1"/>
    </xf>
    <xf numFmtId="4" fontId="266" fillId="66" borderId="40" applyNumberFormat="0" applyProtection="0">
      <alignment vertical="center"/>
    </xf>
    <xf numFmtId="4" fontId="266" fillId="66" borderId="40" applyNumberFormat="0" applyProtection="0">
      <alignment vertical="center"/>
    </xf>
    <xf numFmtId="0" fontId="112" fillId="3" borderId="32" applyProtection="0">
      <alignment horizontal="centerContinuous"/>
      <protection locked="0"/>
    </xf>
    <xf numFmtId="0" fontId="112" fillId="3" borderId="32" applyProtection="0">
      <alignment horizontal="centerContinuous"/>
      <protection locked="0"/>
    </xf>
    <xf numFmtId="0" fontId="168" fillId="34" borderId="6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51" fillId="12" borderId="40" applyNumberFormat="0" applyProtection="0">
      <alignment horizontal="left" vertical="top" indent="1"/>
    </xf>
    <xf numFmtId="0" fontId="51" fillId="50" borderId="40" applyNumberFormat="0" applyProtection="0">
      <alignment horizontal="left" vertical="top" indent="1"/>
    </xf>
    <xf numFmtId="0" fontId="61" fillId="3" borderId="37" applyProtection="0">
      <alignment horizontal="center" wrapText="1"/>
      <protection locked="0"/>
    </xf>
    <xf numFmtId="0" fontId="61" fillId="3" borderId="37" applyProtection="0">
      <alignment horizontal="center" wrapText="1"/>
      <protection locked="0"/>
    </xf>
    <xf numFmtId="0" fontId="12" fillId="0" borderId="0"/>
    <xf numFmtId="0" fontId="12" fillId="0" borderId="0"/>
    <xf numFmtId="278" fontId="148" fillId="110" borderId="25" applyNumberFormat="0" applyAlignment="0" applyProtection="0"/>
    <xf numFmtId="4" fontId="51" fillId="12" borderId="40" applyNumberFormat="0" applyProtection="0">
      <alignment vertical="center"/>
    </xf>
    <xf numFmtId="0" fontId="12" fillId="0" borderId="0"/>
    <xf numFmtId="0" fontId="112" fillId="3" borderId="32" applyProtection="0">
      <alignment horizontal="centerContinuous"/>
      <protection locked="0"/>
    </xf>
    <xf numFmtId="0" fontId="12" fillId="0" borderId="0"/>
    <xf numFmtId="0" fontId="12" fillId="0" borderId="0"/>
    <xf numFmtId="0" fontId="12" fillId="0" borderId="0"/>
    <xf numFmtId="0" fontId="112" fillId="3" borderId="32" applyProtection="0">
      <alignment horizontal="centerContinuous"/>
      <protection locked="0"/>
    </xf>
    <xf numFmtId="0" fontId="61" fillId="3" borderId="37" applyProtection="0">
      <alignment horizontal="center" wrapText="1"/>
      <protection locked="0"/>
    </xf>
    <xf numFmtId="0" fontId="65" fillId="2" borderId="0"/>
    <xf numFmtId="0" fontId="61" fillId="3" borderId="37" applyProtection="0">
      <alignment horizontal="center" wrapText="1"/>
      <protection locked="0"/>
    </xf>
    <xf numFmtId="4" fontId="173" fillId="66" borderId="40" applyNumberFormat="0" applyProtection="0">
      <alignment horizontal="right" vertical="center"/>
    </xf>
    <xf numFmtId="0" fontId="12" fillId="85" borderId="25" applyNumberFormat="0" applyProtection="0">
      <alignment horizontal="left" vertical="center" indent="1"/>
    </xf>
    <xf numFmtId="0" fontId="37" fillId="0" borderId="0"/>
    <xf numFmtId="278" fontId="47" fillId="19" borderId="4" applyNumberFormat="0" applyAlignment="0" applyProtection="0"/>
    <xf numFmtId="0" fontId="12" fillId="0" borderId="0"/>
    <xf numFmtId="0" fontId="112" fillId="3" borderId="32" applyProtection="0">
      <alignment horizontal="centerContinuous"/>
      <protection locked="0"/>
    </xf>
    <xf numFmtId="278" fontId="12" fillId="33" borderId="16" applyNumberFormat="0" applyFont="0" applyAlignment="0" applyProtection="0"/>
    <xf numFmtId="0" fontId="12" fillId="65" borderId="40" applyNumberFormat="0" applyProtection="0">
      <alignment horizontal="left" vertical="top" indent="1"/>
    </xf>
    <xf numFmtId="0" fontId="61" fillId="3" borderId="37" applyProtection="0">
      <alignment horizontal="center" wrapText="1"/>
      <protection locked="0"/>
    </xf>
    <xf numFmtId="0" fontId="65" fillId="2" borderId="0"/>
    <xf numFmtId="0" fontId="112" fillId="3" borderId="32" applyProtection="0">
      <alignment horizontal="centerContinuous"/>
      <protection locked="0"/>
    </xf>
    <xf numFmtId="0" fontId="61" fillId="3" borderId="37" applyProtection="0">
      <alignment horizontal="center" wrapText="1"/>
      <protection locked="0"/>
    </xf>
    <xf numFmtId="278" fontId="61" fillId="3" borderId="37" applyProtection="0">
      <alignment horizontal="center" wrapText="1"/>
      <protection locked="0"/>
    </xf>
    <xf numFmtId="0" fontId="112" fillId="3" borderId="32" applyProtection="0">
      <alignment horizontal="centerContinuous"/>
      <protection locked="0"/>
    </xf>
    <xf numFmtId="0" fontId="12" fillId="16" borderId="40" applyNumberFormat="0" applyProtection="0">
      <alignment horizontal="left" vertical="center" indent="1"/>
    </xf>
    <xf numFmtId="0" fontId="112" fillId="3" borderId="32" applyProtection="0">
      <alignment horizontal="centerContinuous"/>
      <protection locked="0"/>
    </xf>
    <xf numFmtId="278" fontId="65" fillId="33" borderId="65" applyNumberFormat="0" applyFont="0" applyAlignment="0" applyProtection="0"/>
    <xf numFmtId="202" fontId="52" fillId="38" borderId="8" applyProtection="0">
      <alignment horizontal="right"/>
      <protection locked="0"/>
    </xf>
    <xf numFmtId="0" fontId="112" fillId="3" borderId="32" applyProtection="0">
      <alignment horizontal="centerContinuous"/>
      <protection locked="0"/>
    </xf>
    <xf numFmtId="278" fontId="12" fillId="41" borderId="40" applyNumberFormat="0" applyProtection="0">
      <alignment horizontal="left" vertical="top" indent="1"/>
    </xf>
    <xf numFmtId="278" fontId="12" fillId="10" borderId="40" applyNumberFormat="0" applyProtection="0">
      <alignment horizontal="left" vertical="center" indent="1"/>
    </xf>
    <xf numFmtId="278" fontId="12" fillId="66" borderId="40" applyNumberFormat="0" applyProtection="0">
      <alignment horizontal="left" vertical="center" indent="1"/>
    </xf>
    <xf numFmtId="278" fontId="61" fillId="3" borderId="37" applyProtection="0">
      <alignment horizontal="center" wrapText="1"/>
      <protection locked="0"/>
    </xf>
    <xf numFmtId="4" fontId="51" fillId="91" borderId="25"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0" fontId="168" fillId="34" borderId="4" applyNumberFormat="0" applyAlignment="0" applyProtection="0"/>
    <xf numFmtId="0" fontId="61" fillId="3" borderId="37" applyProtection="0">
      <alignment horizontal="center" wrapText="1"/>
      <protection locked="0"/>
    </xf>
    <xf numFmtId="0" fontId="82" fillId="14" borderId="65" applyNumberFormat="0" applyProtection="0">
      <alignment horizontal="left" vertical="center" indent="1"/>
    </xf>
    <xf numFmtId="278" fontId="106" fillId="3" borderId="31"/>
    <xf numFmtId="0" fontId="112" fillId="3" borderId="32" applyProtection="0">
      <alignment horizontal="centerContinuous"/>
      <protection locked="0"/>
    </xf>
    <xf numFmtId="0" fontId="97" fillId="18" borderId="2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229" fontId="209" fillId="0" borderId="0">
      <protection locked="0"/>
    </xf>
    <xf numFmtId="0" fontId="82" fillId="14" borderId="65" applyNumberFormat="0" applyProtection="0">
      <alignment horizontal="left" vertical="center" indent="1"/>
    </xf>
    <xf numFmtId="278" fontId="168" fillId="34" borderId="4" applyNumberFormat="0" applyAlignment="0" applyProtection="0"/>
    <xf numFmtId="0" fontId="47" fillId="19" borderId="4" applyNumberFormat="0" applyAlignment="0" applyProtection="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2" fillId="14" borderId="40" applyNumberFormat="0" applyProtection="0">
      <alignment horizontal="left" vertical="center" indent="1"/>
    </xf>
    <xf numFmtId="278" fontId="259" fillId="110" borderId="65" applyNumberFormat="0" applyAlignment="0" applyProtection="0"/>
    <xf numFmtId="278" fontId="12" fillId="12" borderId="16" applyNumberFormat="0" applyFont="0" applyAlignment="0" applyProtection="0"/>
    <xf numFmtId="278" fontId="168" fillId="34" borderId="65" applyNumberFormat="0" applyAlignment="0" applyProtection="0"/>
    <xf numFmtId="0" fontId="168" fillId="34" borderId="65" applyNumberFormat="0" applyAlignment="0" applyProtection="0"/>
    <xf numFmtId="0" fontId="12" fillId="64" borderId="40"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12" fillId="12" borderId="16" applyNumberFormat="0" applyFont="0" applyAlignment="0" applyProtection="0"/>
    <xf numFmtId="195" fontId="70" fillId="3" borderId="13">
      <alignment horizontal="center" vertical="center"/>
    </xf>
    <xf numFmtId="0" fontId="168" fillId="34" borderId="4" applyNumberFormat="0" applyAlignment="0" applyProtection="0"/>
    <xf numFmtId="278" fontId="12" fillId="12" borderId="16" applyNumberFormat="0" applyFont="0" applyAlignment="0" applyProtection="0"/>
    <xf numFmtId="0" fontId="65" fillId="2" borderId="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195" fontId="65" fillId="33" borderId="65" applyNumberFormat="0" applyFont="0" applyAlignment="0" applyProtection="0"/>
    <xf numFmtId="0" fontId="41" fillId="79" borderId="0" applyNumberFormat="0" applyBorder="0" applyAlignment="0" applyProtection="0"/>
    <xf numFmtId="0" fontId="65" fillId="14" borderId="40" applyNumberFormat="0" applyProtection="0">
      <alignment horizontal="left" vertical="top" indent="1"/>
    </xf>
    <xf numFmtId="0" fontId="12" fillId="12" borderId="16" applyNumberFormat="0" applyFont="0" applyAlignment="0" applyProtection="0"/>
    <xf numFmtId="0" fontId="65" fillId="10" borderId="40" applyNumberFormat="0" applyProtection="0">
      <alignment horizontal="left" vertical="top" indent="1"/>
    </xf>
    <xf numFmtId="0" fontId="51" fillId="12" borderId="40" applyNumberFormat="0" applyProtection="0">
      <alignment horizontal="left" vertical="top" indent="1"/>
    </xf>
    <xf numFmtId="4" fontId="82" fillId="93" borderId="65" applyNumberFormat="0" applyProtection="0">
      <alignment horizontal="right" vertical="center"/>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4" fontId="82" fillId="56" borderId="65" applyNumberFormat="0" applyProtection="0">
      <alignment vertical="center"/>
    </xf>
    <xf numFmtId="4" fontId="51" fillId="17" borderId="40" applyNumberFormat="0" applyProtection="0">
      <alignment horizontal="right" vertical="center"/>
    </xf>
    <xf numFmtId="0" fontId="12" fillId="0" borderId="0"/>
    <xf numFmtId="0" fontId="112" fillId="3" borderId="32" applyProtection="0">
      <alignment horizontal="centerContinuous"/>
      <protection locked="0"/>
    </xf>
    <xf numFmtId="0" fontId="12" fillId="0" borderId="0"/>
    <xf numFmtId="0" fontId="12" fillId="0" borderId="0"/>
    <xf numFmtId="0" fontId="82" fillId="18" borderId="65" applyNumberFormat="0" applyProtection="0">
      <alignment horizontal="left" vertical="center" indent="1"/>
    </xf>
    <xf numFmtId="0" fontId="65" fillId="16" borderId="40" applyNumberFormat="0" applyProtection="0">
      <alignment horizontal="left" vertical="top" indent="1"/>
    </xf>
    <xf numFmtId="0" fontId="82" fillId="14" borderId="65" applyNumberFormat="0" applyProtection="0">
      <alignment horizontal="left" vertical="center" indent="1"/>
    </xf>
    <xf numFmtId="0" fontId="12" fillId="0" borderId="0"/>
    <xf numFmtId="0" fontId="12" fillId="0" borderId="0"/>
    <xf numFmtId="0" fontId="112" fillId="3" borderId="32" applyProtection="0">
      <alignment horizontal="centerContinuous"/>
      <protection locked="0"/>
    </xf>
    <xf numFmtId="4" fontId="116" fillId="56" borderId="40" applyNumberFormat="0" applyProtection="0">
      <alignment vertical="center"/>
    </xf>
    <xf numFmtId="278" fontId="65" fillId="41" borderId="40" applyNumberFormat="0" applyProtection="0">
      <alignment horizontal="left" vertical="top" indent="1"/>
    </xf>
    <xf numFmtId="0" fontId="12" fillId="0" borderId="0"/>
    <xf numFmtId="278" fontId="112" fillId="3" borderId="32" applyProtection="0">
      <alignment horizontal="centerContinuous"/>
      <protection locked="0"/>
    </xf>
    <xf numFmtId="0" fontId="65" fillId="33" borderId="65"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173" fillId="38" borderId="40" applyNumberFormat="0" applyProtection="0">
      <alignment horizontal="right" vertical="center"/>
    </xf>
    <xf numFmtId="0" fontId="65" fillId="2" borderId="0"/>
    <xf numFmtId="4" fontId="173" fillId="38" borderId="40" applyNumberFormat="0" applyProtection="0">
      <alignment horizontal="right" vertical="center"/>
    </xf>
    <xf numFmtId="0" fontId="61" fillId="3" borderId="37" applyProtection="0">
      <alignment horizontal="center" wrapText="1"/>
      <protection locked="0"/>
    </xf>
    <xf numFmtId="0" fontId="61" fillId="3" borderId="37" applyProtection="0">
      <alignment horizontal="center" wrapText="1"/>
      <protection locked="0"/>
    </xf>
    <xf numFmtId="4" fontId="51" fillId="70" borderId="25" applyNumberFormat="0" applyProtection="0">
      <alignment horizontal="right" vertical="center"/>
    </xf>
    <xf numFmtId="195" fontId="94" fillId="3" borderId="13"/>
    <xf numFmtId="0" fontId="12" fillId="12" borderId="16" applyNumberFormat="0" applyFont="0" applyAlignment="0" applyProtection="0"/>
    <xf numFmtId="278" fontId="97" fillId="18" borderId="25" applyNumberFormat="0" applyAlignment="0" applyProtection="0"/>
    <xf numFmtId="278" fontId="168" fillId="34" borderId="4" applyNumberFormat="0" applyAlignment="0" applyProtection="0"/>
    <xf numFmtId="278" fontId="47" fillId="19" borderId="4" applyNumberFormat="0" applyAlignment="0" applyProtection="0"/>
    <xf numFmtId="0" fontId="168" fillId="34" borderId="4" applyNumberFormat="0" applyAlignment="0" applyProtection="0"/>
    <xf numFmtId="278" fontId="168" fillId="34" borderId="4" applyNumberFormat="0" applyAlignment="0" applyProtection="0"/>
    <xf numFmtId="278" fontId="168" fillId="34" borderId="4" applyNumberFormat="0" applyAlignment="0" applyProtection="0"/>
    <xf numFmtId="278" fontId="314" fillId="19" borderId="4" applyNumberFormat="0" applyAlignment="0" applyProtection="0"/>
    <xf numFmtId="278" fontId="168" fillId="34" borderId="4" applyNumberFormat="0" applyAlignment="0" applyProtection="0"/>
    <xf numFmtId="278" fontId="168" fillId="34" borderId="4" applyNumberFormat="0" applyAlignment="0" applyProtection="0"/>
    <xf numFmtId="0" fontId="168" fillId="34" borderId="4" applyNumberFormat="0" applyAlignment="0" applyProtection="0"/>
    <xf numFmtId="0" fontId="47" fillId="19" borderId="4" applyNumberFormat="0" applyAlignment="0" applyProtection="0"/>
    <xf numFmtId="278" fontId="168" fillId="34" borderId="4" applyNumberFormat="0" applyAlignment="0" applyProtection="0"/>
    <xf numFmtId="0" fontId="168" fillId="34" borderId="4" applyNumberFormat="0" applyAlignment="0" applyProtection="0"/>
    <xf numFmtId="278" fontId="259" fillId="110" borderId="65" applyNumberFormat="0" applyAlignment="0" applyProtection="0"/>
    <xf numFmtId="0" fontId="164" fillId="72" borderId="4" applyNumberFormat="0" applyAlignment="0" applyProtection="0"/>
    <xf numFmtId="4" fontId="51" fillId="27" borderId="40" applyNumberFormat="0" applyProtection="0">
      <alignment horizontal="right" vertical="center"/>
    </xf>
    <xf numFmtId="4" fontId="82" fillId="59" borderId="65" applyNumberFormat="0" applyProtection="0">
      <alignment horizontal="left" vertical="center" indent="1"/>
    </xf>
    <xf numFmtId="0" fontId="61" fillId="3" borderId="37" applyProtection="0">
      <alignment horizontal="center" wrapText="1"/>
      <protection locked="0"/>
    </xf>
    <xf numFmtId="0" fontId="61" fillId="3" borderId="37" applyProtection="0">
      <alignment horizontal="center" wrapText="1"/>
      <protection locked="0"/>
    </xf>
    <xf numFmtId="4" fontId="51" fillId="35" borderId="40" applyNumberFormat="0" applyProtection="0">
      <alignment horizontal="right" vertical="center"/>
    </xf>
    <xf numFmtId="0" fontId="61" fillId="3" borderId="37" applyProtection="0">
      <alignment horizontal="center" wrapText="1"/>
      <protection locked="0"/>
    </xf>
    <xf numFmtId="0" fontId="65" fillId="33" borderId="65"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261" fillId="56" borderId="40" applyNumberFormat="0" applyProtection="0">
      <alignment horizontal="left" vertical="top" indent="1"/>
    </xf>
    <xf numFmtId="0" fontId="12" fillId="0" borderId="0"/>
    <xf numFmtId="0" fontId="12" fillId="0" borderId="0"/>
    <xf numFmtId="0" fontId="12" fillId="64" borderId="40" applyNumberFormat="0" applyProtection="0">
      <alignment horizontal="left" vertical="top" indent="1"/>
    </xf>
    <xf numFmtId="0" fontId="262" fillId="10" borderId="40" applyNumberFormat="0" applyProtection="0">
      <alignment horizontal="left" vertical="top" indent="1"/>
    </xf>
    <xf numFmtId="0" fontId="12" fillId="0" borderId="0"/>
    <xf numFmtId="0" fontId="12" fillId="0" borderId="0"/>
    <xf numFmtId="0" fontId="12" fillId="0" borderId="0"/>
    <xf numFmtId="278" fontId="259" fillId="110" borderId="65" applyNumberFormat="0" applyAlignment="0" applyProtection="0"/>
    <xf numFmtId="0" fontId="12" fillId="66" borderId="40" applyNumberFormat="0" applyProtection="0">
      <alignment horizontal="left" vertical="center" indent="1"/>
    </xf>
    <xf numFmtId="0" fontId="12" fillId="3" borderId="25" applyNumberFormat="0" applyProtection="0">
      <alignment horizontal="left" vertical="center" indent="1"/>
    </xf>
    <xf numFmtId="0" fontId="241" fillId="18" borderId="25" applyNumberFormat="0" applyAlignment="0" applyProtection="0"/>
    <xf numFmtId="0" fontId="12" fillId="16" borderId="40" applyNumberFormat="0" applyProtection="0">
      <alignment horizontal="left" vertical="top" indent="1"/>
    </xf>
    <xf numFmtId="0" fontId="37" fillId="0" borderId="0"/>
    <xf numFmtId="0" fontId="112" fillId="3" borderId="32" applyProtection="0">
      <alignment horizontal="centerContinuous"/>
      <protection locked="0"/>
    </xf>
    <xf numFmtId="0" fontId="12" fillId="0" borderId="0"/>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278" fontId="61" fillId="3" borderId="13">
      <alignment horizontal="center" vertical="center"/>
    </xf>
    <xf numFmtId="195" fontId="71" fillId="37" borderId="13">
      <alignment horizontal="center"/>
    </xf>
    <xf numFmtId="278" fontId="72" fillId="38" borderId="13">
      <alignment horizontal="center" vertical="center"/>
    </xf>
    <xf numFmtId="278" fontId="37" fillId="12" borderId="16" applyNumberFormat="0" applyFont="0" applyAlignment="0" applyProtection="0"/>
    <xf numFmtId="0" fontId="12" fillId="12" borderId="16" applyNumberFormat="0" applyFont="0" applyAlignment="0" applyProtection="0"/>
    <xf numFmtId="0" fontId="65" fillId="33" borderId="65" applyNumberFormat="0" applyFont="0" applyAlignment="0" applyProtection="0"/>
    <xf numFmtId="195" fontId="65" fillId="33" borderId="65" applyNumberFormat="0" applyFont="0" applyAlignment="0" applyProtection="0"/>
    <xf numFmtId="278" fontId="12" fillId="12" borderId="16" applyNumberFormat="0" applyFont="0" applyAlignment="0" applyProtection="0"/>
    <xf numFmtId="0" fontId="61" fillId="3" borderId="37" applyProtection="0">
      <alignment horizontal="center" wrapText="1"/>
      <protection locked="0"/>
    </xf>
    <xf numFmtId="0" fontId="61" fillId="3" borderId="37" applyProtection="0">
      <alignment horizontal="center" wrapText="1"/>
      <protection locked="0"/>
    </xf>
    <xf numFmtId="0" fontId="12" fillId="16" borderId="40" applyNumberFormat="0" applyProtection="0">
      <alignment horizontal="left" vertical="center" indent="1"/>
    </xf>
    <xf numFmtId="0" fontId="12" fillId="14" borderId="40" applyNumberFormat="0" applyProtection="0">
      <alignment horizontal="left" vertical="top" indent="1"/>
    </xf>
    <xf numFmtId="0" fontId="65" fillId="14" borderId="40" applyNumberFormat="0" applyProtection="0">
      <alignment horizontal="left" vertical="top" indent="1"/>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0" borderId="0"/>
    <xf numFmtId="4" fontId="173" fillId="113" borderId="40" applyNumberFormat="0" applyProtection="0">
      <alignment horizontal="right" vertical="center"/>
    </xf>
    <xf numFmtId="0" fontId="12" fillId="0" borderId="0"/>
    <xf numFmtId="278" fontId="65" fillId="14" borderId="40" applyNumberFormat="0" applyProtection="0">
      <alignment horizontal="left" vertical="top" indent="1"/>
    </xf>
    <xf numFmtId="278" fontId="65" fillId="14" borderId="40" applyNumberFormat="0" applyProtection="0">
      <alignment horizontal="left" vertical="top" indent="1"/>
    </xf>
    <xf numFmtId="0" fontId="65" fillId="41" borderId="40" applyNumberFormat="0" applyProtection="0">
      <alignment horizontal="left" vertical="top" indent="1"/>
    </xf>
    <xf numFmtId="0" fontId="12" fillId="0" borderId="0"/>
    <xf numFmtId="0" fontId="12" fillId="0" borderId="0"/>
    <xf numFmtId="0" fontId="12" fillId="0" borderId="0"/>
    <xf numFmtId="4" fontId="82" fillId="17" borderId="65" applyNumberFormat="0" applyProtection="0">
      <alignment horizontal="right" vertical="center"/>
    </xf>
    <xf numFmtId="0" fontId="65" fillId="41" borderId="40" applyNumberFormat="0" applyProtection="0">
      <alignment horizontal="left" vertical="top" indent="1"/>
    </xf>
    <xf numFmtId="0" fontId="65" fillId="41" borderId="40" applyNumberFormat="0" applyProtection="0">
      <alignment horizontal="left" vertical="top" indent="1"/>
    </xf>
    <xf numFmtId="0" fontId="37" fillId="0" borderId="0"/>
    <xf numFmtId="0" fontId="112" fillId="3" borderId="32" applyProtection="0">
      <alignment horizontal="centerContinuous"/>
      <protection locked="0"/>
    </xf>
    <xf numFmtId="278" fontId="12" fillId="115" borderId="25" applyNumberFormat="0" applyProtection="0">
      <alignment horizontal="left" vertical="center" indent="1"/>
    </xf>
    <xf numFmtId="0" fontId="12" fillId="0" borderId="0"/>
    <xf numFmtId="4" fontId="82" fillId="41" borderId="14" applyNumberFormat="0" applyProtection="0">
      <alignment horizontal="left" vertical="center" indent="1"/>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5" fillId="10" borderId="40" applyNumberFormat="0" applyProtection="0">
      <alignment horizontal="left" vertical="top" indent="1"/>
    </xf>
    <xf numFmtId="0" fontId="97" fillId="18" borderId="25" applyNumberFormat="0" applyAlignment="0" applyProtection="0"/>
    <xf numFmtId="0" fontId="47" fillId="19" borderId="4"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82" fillId="53" borderId="65" applyNumberFormat="0" applyProtection="0">
      <alignment horizontal="left" vertical="center" indent="1"/>
    </xf>
    <xf numFmtId="0" fontId="12" fillId="0" borderId="0"/>
    <xf numFmtId="0" fontId="12" fillId="0" borderId="0"/>
    <xf numFmtId="0" fontId="12" fillId="0" borderId="0"/>
    <xf numFmtId="0" fontId="12" fillId="0" borderId="0"/>
    <xf numFmtId="0" fontId="12" fillId="0" borderId="0"/>
    <xf numFmtId="0" fontId="37" fillId="0" borderId="0"/>
    <xf numFmtId="0" fontId="112" fillId="3" borderId="32" applyProtection="0">
      <alignment horizontal="centerContinuous"/>
      <protection locked="0"/>
    </xf>
    <xf numFmtId="0" fontId="12" fillId="10" borderId="40" applyNumberFormat="0" applyProtection="0">
      <alignment horizontal="left" vertical="top" indent="1"/>
    </xf>
    <xf numFmtId="0" fontId="12" fillId="14" borderId="40" applyNumberFormat="0" applyProtection="0">
      <alignment horizontal="left" vertical="top" indent="1"/>
    </xf>
    <xf numFmtId="278" fontId="65" fillId="14" borderId="40" applyNumberFormat="0" applyProtection="0">
      <alignment horizontal="left" vertical="top" indent="1"/>
    </xf>
    <xf numFmtId="0" fontId="12" fillId="0" borderId="0"/>
    <xf numFmtId="278" fontId="12" fillId="65" borderId="40" applyNumberFormat="0" applyProtection="0">
      <alignment horizontal="left" vertical="center" indent="1"/>
    </xf>
    <xf numFmtId="195" fontId="12" fillId="64" borderId="40" applyNumberFormat="0" applyProtection="0">
      <alignment horizontal="left" vertical="top" indent="1"/>
    </xf>
    <xf numFmtId="278" fontId="65" fillId="16" borderId="40" applyNumberFormat="0" applyProtection="0">
      <alignment horizontal="left" vertical="top" indent="1"/>
    </xf>
    <xf numFmtId="4" fontId="173" fillId="51" borderId="40" applyNumberFormat="0" applyProtection="0">
      <alignment horizontal="right" vertical="center"/>
    </xf>
    <xf numFmtId="4" fontId="51" fillId="15" borderId="40" applyNumberFormat="0" applyProtection="0">
      <alignment horizontal="right" vertical="center"/>
    </xf>
    <xf numFmtId="0" fontId="148" fillId="72" borderId="2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278" fontId="12" fillId="12" borderId="16"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278" fontId="65" fillId="33" borderId="65"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278" fontId="12" fillId="33" borderId="16" applyNumberFormat="0" applyFont="0" applyAlignment="0" applyProtection="0"/>
    <xf numFmtId="278" fontId="12" fillId="12" borderId="16" applyNumberFormat="0" applyFont="0" applyAlignment="0" applyProtection="0"/>
    <xf numFmtId="0" fontId="65" fillId="33" borderId="65" applyNumberFormat="0" applyFont="0" applyAlignment="0" applyProtection="0"/>
    <xf numFmtId="278" fontId="65" fillId="33" borderId="65" applyNumberFormat="0" applyFont="0" applyAlignment="0" applyProtection="0"/>
    <xf numFmtId="4" fontId="51" fillId="35" borderId="40" applyNumberFormat="0" applyProtection="0">
      <alignment horizontal="right" vertical="center"/>
    </xf>
    <xf numFmtId="4" fontId="82" fillId="62" borderId="65" applyNumberFormat="0" applyProtection="0">
      <alignment horizontal="right" vertical="center"/>
    </xf>
    <xf numFmtId="4" fontId="82" fillId="0" borderId="65" applyNumberFormat="0" applyProtection="0">
      <alignment horizontal="left" vertical="center" indent="1"/>
    </xf>
    <xf numFmtId="4" fontId="51" fillId="35" borderId="40" applyNumberFormat="0" applyProtection="0">
      <alignment horizontal="right" vertical="center"/>
    </xf>
    <xf numFmtId="0" fontId="53" fillId="18" borderId="4" applyNumberForma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16" fillId="59" borderId="40" applyNumberFormat="0" applyProtection="0">
      <alignment horizontal="left" vertical="top" indent="1"/>
    </xf>
    <xf numFmtId="0" fontId="12" fillId="16" borderId="40" applyNumberFormat="0" applyProtection="0">
      <alignment horizontal="left" vertical="center" indent="1"/>
    </xf>
    <xf numFmtId="0" fontId="12" fillId="14" borderId="40" applyNumberFormat="0" applyProtection="0">
      <alignment horizontal="left" vertical="top" indent="1"/>
    </xf>
    <xf numFmtId="4" fontId="173" fillId="66" borderId="40" applyNumberFormat="0" applyProtection="0">
      <alignment vertical="center"/>
    </xf>
    <xf numFmtId="4" fontId="262" fillId="12" borderId="40" applyNumberFormat="0" applyProtection="0">
      <alignment vertical="center"/>
    </xf>
    <xf numFmtId="4" fontId="266" fillId="66" borderId="40" applyNumberFormat="0" applyProtection="0">
      <alignment horizontal="right" vertical="center"/>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53" fillId="18" borderId="4" applyNumberFormat="0" applyAlignment="0" applyProtection="0"/>
    <xf numFmtId="0" fontId="65" fillId="14" borderId="40" applyNumberFormat="0" applyProtection="0">
      <alignment horizontal="left" vertical="top" indent="1"/>
    </xf>
    <xf numFmtId="0" fontId="12" fillId="0" borderId="0"/>
    <xf numFmtId="0" fontId="12" fillId="0" borderId="0"/>
    <xf numFmtId="0" fontId="12" fillId="0" borderId="0"/>
    <xf numFmtId="0" fontId="12" fillId="0" borderId="0"/>
    <xf numFmtId="0" fontId="12" fillId="0" borderId="0"/>
    <xf numFmtId="0" fontId="37" fillId="0" borderId="0"/>
    <xf numFmtId="0" fontId="112" fillId="3" borderId="32" applyProtection="0">
      <alignment horizontal="centerContinuous"/>
      <protection locked="0"/>
    </xf>
    <xf numFmtId="4" fontId="51" fillId="116" borderId="25" applyNumberFormat="0" applyProtection="0">
      <alignment horizontal="right" vertical="center"/>
    </xf>
    <xf numFmtId="4" fontId="173" fillId="117" borderId="40" applyNumberFormat="0" applyProtection="0">
      <alignment horizontal="right" vertical="center"/>
    </xf>
    <xf numFmtId="4" fontId="82" fillId="10" borderId="14" applyNumberFormat="0" applyProtection="0">
      <alignment horizontal="left" vertical="center" indent="1"/>
    </xf>
    <xf numFmtId="0" fontId="82" fillId="18" borderId="65" applyNumberFormat="0" applyProtection="0">
      <alignment horizontal="left" vertical="center" indent="1"/>
    </xf>
    <xf numFmtId="278" fontId="12" fillId="41" borderId="40" applyNumberFormat="0" applyProtection="0">
      <alignment horizontal="left" vertical="top" indent="1"/>
    </xf>
    <xf numFmtId="0" fontId="12" fillId="0" borderId="0"/>
    <xf numFmtId="0" fontId="148" fillId="72" borderId="25" applyNumberFormat="0" applyAlignment="0" applyProtection="0"/>
    <xf numFmtId="278" fontId="148" fillId="110" borderId="25" applyNumberFormat="0" applyAlignment="0" applyProtection="0"/>
    <xf numFmtId="4" fontId="173" fillId="113" borderId="40" applyNumberFormat="0" applyProtection="0">
      <alignment horizontal="right" vertical="center"/>
    </xf>
    <xf numFmtId="4" fontId="51" fillId="113" borderId="25" applyNumberFormat="0" applyProtection="0">
      <alignment horizontal="right" vertical="center"/>
    </xf>
    <xf numFmtId="4" fontId="173" fillId="116" borderId="40" applyNumberFormat="0" applyProtection="0">
      <alignment horizontal="right" vertical="center"/>
    </xf>
    <xf numFmtId="4" fontId="173" fillId="117" borderId="40" applyNumberFormat="0" applyProtection="0">
      <alignment horizontal="right" vertical="center"/>
    </xf>
    <xf numFmtId="0" fontId="12" fillId="115" borderId="25" applyNumberFormat="0" applyProtection="0">
      <alignment horizontal="left" vertical="center" indent="1"/>
    </xf>
    <xf numFmtId="4" fontId="51" fillId="59" borderId="25" applyNumberFormat="0" applyProtection="0">
      <alignment horizontal="left" vertical="center" indent="1"/>
    </xf>
    <xf numFmtId="0" fontId="116" fillId="56" borderId="40" applyNumberFormat="0" applyProtection="0">
      <alignment horizontal="left" vertical="top" indent="1"/>
    </xf>
    <xf numFmtId="0" fontId="116" fillId="59" borderId="40" applyNumberFormat="0" applyProtection="0">
      <alignment horizontal="left" vertical="top" indent="1"/>
    </xf>
    <xf numFmtId="4" fontId="51" fillId="59" borderId="25" applyNumberFormat="0" applyProtection="0">
      <alignment horizontal="left" vertical="center" indent="1"/>
    </xf>
    <xf numFmtId="4" fontId="116" fillId="56" borderId="40" applyNumberFormat="0" applyProtection="0">
      <alignment horizontal="left" vertical="center" indent="1"/>
    </xf>
    <xf numFmtId="4" fontId="173" fillId="59" borderId="40" applyNumberFormat="0" applyProtection="0">
      <alignment horizontal="left" vertical="center" indent="1"/>
    </xf>
    <xf numFmtId="4" fontId="120" fillId="59" borderId="25" applyNumberFormat="0" applyProtection="0">
      <alignment vertical="center"/>
    </xf>
    <xf numFmtId="4" fontId="120" fillId="59" borderId="25" applyNumberFormat="0" applyProtection="0">
      <alignment vertical="center"/>
    </xf>
    <xf numFmtId="4" fontId="268" fillId="59" borderId="40" applyNumberFormat="0" applyProtection="0">
      <alignment vertical="center"/>
    </xf>
    <xf numFmtId="4" fontId="51" fillId="59" borderId="25" applyNumberFormat="0" applyProtection="0">
      <alignment vertical="center"/>
    </xf>
    <xf numFmtId="0" fontId="53" fillId="18" borderId="4" applyNumberFormat="0" applyAlignment="0" applyProtection="0"/>
    <xf numFmtId="0" fontId="12" fillId="12" borderId="16" applyNumberFormat="0" applyFont="0" applyAlignment="0" applyProtection="0"/>
    <xf numFmtId="0" fontId="148" fillId="122" borderId="25" applyNumberFormat="0" applyAlignment="0" applyProtection="0"/>
    <xf numFmtId="0" fontId="97" fillId="18" borderId="25" applyNumberFormat="0" applyAlignment="0" applyProtection="0"/>
    <xf numFmtId="0" fontId="97" fillId="18" borderId="25" applyNumberFormat="0" applyAlignment="0" applyProtection="0"/>
    <xf numFmtId="0" fontId="148" fillId="72" borderId="25" applyNumberFormat="0" applyAlignment="0" applyProtection="0"/>
    <xf numFmtId="0" fontId="148" fillId="72" borderId="25" applyNumberForma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12" fillId="33" borderId="16" applyNumberFormat="0" applyFont="0" applyAlignment="0" applyProtection="0"/>
    <xf numFmtId="0" fontId="12" fillId="33" borderId="1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37" fillId="0" borderId="0"/>
    <xf numFmtId="0" fontId="12" fillId="0" borderId="0"/>
    <xf numFmtId="0" fontId="37" fillId="12" borderId="16" applyNumberFormat="0" applyFont="0" applyAlignment="0" applyProtection="0"/>
    <xf numFmtId="0" fontId="105" fillId="3" borderId="13"/>
    <xf numFmtId="1" fontId="179" fillId="87" borderId="60" applyNumberFormat="0" applyBorder="0" applyAlignment="0">
      <alignment horizontal="centerContinuous" vertical="center"/>
      <protection locked="0"/>
    </xf>
    <xf numFmtId="1" fontId="179" fillId="87" borderId="60" applyNumberFormat="0" applyBorder="0" applyAlignment="0">
      <alignment horizontal="centerContinuous" vertical="center"/>
      <protection locked="0"/>
    </xf>
    <xf numFmtId="169" fontId="43" fillId="0" borderId="0"/>
    <xf numFmtId="0" fontId="26" fillId="0" borderId="0"/>
    <xf numFmtId="0" fontId="26" fillId="0" borderId="0"/>
    <xf numFmtId="0" fontId="163" fillId="25" borderId="0" applyNumberFormat="0" applyBorder="0" applyAlignment="0" applyProtection="0"/>
    <xf numFmtId="0" fontId="164" fillId="72" borderId="4" applyNumberFormat="0" applyAlignment="0" applyProtection="0"/>
    <xf numFmtId="0" fontId="62" fillId="26" borderId="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80" fillId="83" borderId="0" applyNumberFormat="0" applyBorder="0" applyAlignment="0" applyProtection="0"/>
    <xf numFmtId="0" fontId="165" fillId="0" borderId="55" applyNumberFormat="0" applyFill="0" applyAlignment="0" applyProtection="0"/>
    <xf numFmtId="0" fontId="167" fillId="0" borderId="56" applyNumberFormat="0" applyFill="0" applyAlignment="0" applyProtection="0"/>
    <xf numFmtId="0" fontId="167" fillId="0" borderId="0" applyNumberFormat="0" applyFill="0" applyBorder="0" applyAlignment="0" applyProtection="0"/>
    <xf numFmtId="0" fontId="97" fillId="13" borderId="25" applyNumberFormat="0" applyAlignment="0" applyProtection="0"/>
    <xf numFmtId="0" fontId="169" fillId="0" borderId="22" applyNumberFormat="0" applyFill="0" applyAlignment="0" applyProtection="0"/>
    <xf numFmtId="0" fontId="107" fillId="34" borderId="0" applyNumberFormat="0" applyBorder="0" applyAlignment="0" applyProtection="0"/>
    <xf numFmtId="0" fontId="26" fillId="0" borderId="0"/>
    <xf numFmtId="0" fontId="12" fillId="0" borderId="0"/>
    <xf numFmtId="0" fontId="37" fillId="0" borderId="0"/>
    <xf numFmtId="1" fontId="12" fillId="0" borderId="0"/>
    <xf numFmtId="0" fontId="12" fillId="33" borderId="16" applyNumberFormat="0" applyFont="0" applyAlignment="0" applyProtection="0"/>
    <xf numFmtId="0" fontId="148" fillId="72" borderId="25" applyNumberFormat="0" applyAlignment="0" applyProtection="0"/>
    <xf numFmtId="4" fontId="117" fillId="59" borderId="40" applyNumberFormat="0" applyProtection="0">
      <alignment vertical="center"/>
    </xf>
    <xf numFmtId="4" fontId="116" fillId="59" borderId="40" applyNumberFormat="0" applyProtection="0">
      <alignment horizontal="left" vertical="center" indent="1"/>
    </xf>
    <xf numFmtId="4" fontId="51" fillId="50" borderId="40" applyNumberFormat="0" applyProtection="0">
      <alignment vertical="center"/>
    </xf>
    <xf numFmtId="4" fontId="120" fillId="50" borderId="40" applyNumberFormat="0" applyProtection="0">
      <alignment vertical="center"/>
    </xf>
    <xf numFmtId="4" fontId="51" fillId="50" borderId="40" applyNumberFormat="0" applyProtection="0">
      <alignment horizontal="left" vertical="center" indent="1"/>
    </xf>
    <xf numFmtId="0" fontId="139" fillId="13" borderId="4"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0" fontId="43" fillId="0" borderId="0"/>
    <xf numFmtId="4" fontId="340" fillId="16" borderId="0" applyNumberFormat="0" applyProtection="0">
      <alignment horizontal="left" vertical="center" indent="1"/>
    </xf>
    <xf numFmtId="4" fontId="51" fillId="41" borderId="0" applyNumberFormat="0" applyProtection="0">
      <alignment horizontal="left" vertical="center" indent="1"/>
    </xf>
    <xf numFmtId="4" fontId="51" fillId="10" borderId="0" applyNumberFormat="0" applyProtection="0">
      <alignment horizontal="left" vertical="center" indent="1"/>
    </xf>
    <xf numFmtId="0" fontId="43" fillId="16" borderId="40" applyNumberFormat="0" applyProtection="0">
      <alignment horizontal="left" vertical="center" indent="1"/>
    </xf>
    <xf numFmtId="0" fontId="43" fillId="16" borderId="40" applyNumberFormat="0" applyProtection="0">
      <alignment horizontal="left" vertical="top" indent="1"/>
    </xf>
    <xf numFmtId="0" fontId="43" fillId="10" borderId="40" applyNumberFormat="0" applyProtection="0">
      <alignment horizontal="left" vertical="center" indent="1"/>
    </xf>
    <xf numFmtId="0" fontId="43" fillId="10" borderId="40" applyNumberFormat="0" applyProtection="0">
      <alignment horizontal="left" vertical="top" indent="1"/>
    </xf>
    <xf numFmtId="0" fontId="43" fillId="14" borderId="40" applyNumberFormat="0" applyProtection="0">
      <alignment horizontal="left" vertical="center" indent="1"/>
    </xf>
    <xf numFmtId="0" fontId="43" fillId="14" borderId="40" applyNumberFormat="0" applyProtection="0">
      <alignment horizontal="left" vertical="top" indent="1"/>
    </xf>
    <xf numFmtId="0" fontId="43" fillId="41" borderId="40" applyNumberFormat="0" applyProtection="0">
      <alignment horizontal="left" vertical="center" indent="1"/>
    </xf>
    <xf numFmtId="0" fontId="43" fillId="41" borderId="40" applyNumberFormat="0" applyProtection="0">
      <alignment horizontal="left" vertical="top" indent="1"/>
    </xf>
    <xf numFmtId="0" fontId="43" fillId="13" borderId="1" applyNumberFormat="0">
      <protection locked="0"/>
    </xf>
    <xf numFmtId="4" fontId="360" fillId="67" borderId="0" applyNumberFormat="0" applyProtection="0">
      <alignment horizontal="left" vertical="center" indent="1"/>
    </xf>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7" borderId="0" applyNumberFormat="0" applyBorder="0" applyAlignment="0" applyProtection="0"/>
    <xf numFmtId="0" fontId="43" fillId="0" borderId="0"/>
    <xf numFmtId="0" fontId="41" fillId="77" borderId="0" applyNumberFormat="0" applyBorder="0" applyAlignment="0" applyProtection="0"/>
    <xf numFmtId="0" fontId="41" fillId="79" borderId="0" applyNumberFormat="0" applyBorder="0" applyAlignment="0" applyProtection="0"/>
    <xf numFmtId="4" fontId="340" fillId="16" borderId="0" applyNumberFormat="0" applyProtection="0">
      <alignment horizontal="left" vertical="center" indent="1"/>
    </xf>
    <xf numFmtId="4" fontId="51" fillId="41" borderId="0" applyNumberFormat="0" applyProtection="0">
      <alignment horizontal="left" vertical="center" indent="1"/>
    </xf>
    <xf numFmtId="4" fontId="51" fillId="10" borderId="0" applyNumberFormat="0" applyProtection="0">
      <alignment horizontal="left" vertical="center" indent="1"/>
    </xf>
    <xf numFmtId="0" fontId="43" fillId="16" borderId="40" applyNumberFormat="0" applyProtection="0">
      <alignment horizontal="left" vertical="center" indent="1"/>
    </xf>
    <xf numFmtId="0" fontId="43" fillId="16" borderId="40" applyNumberFormat="0" applyProtection="0">
      <alignment horizontal="left" vertical="top" indent="1"/>
    </xf>
    <xf numFmtId="0" fontId="43" fillId="10" borderId="40" applyNumberFormat="0" applyProtection="0">
      <alignment horizontal="left" vertical="center" indent="1"/>
    </xf>
    <xf numFmtId="0" fontId="43" fillId="10" borderId="40" applyNumberFormat="0" applyProtection="0">
      <alignment horizontal="left" vertical="top" indent="1"/>
    </xf>
    <xf numFmtId="0" fontId="43" fillId="14" borderId="40" applyNumberFormat="0" applyProtection="0">
      <alignment horizontal="left" vertical="center" indent="1"/>
    </xf>
    <xf numFmtId="0" fontId="43" fillId="14" borderId="40" applyNumberFormat="0" applyProtection="0">
      <alignment horizontal="left" vertical="top" indent="1"/>
    </xf>
    <xf numFmtId="0" fontId="43" fillId="41" borderId="40" applyNumberFormat="0" applyProtection="0">
      <alignment horizontal="left" vertical="center" indent="1"/>
    </xf>
    <xf numFmtId="0" fontId="43" fillId="41" borderId="40" applyNumberFormat="0" applyProtection="0">
      <alignment horizontal="left" vertical="top" indent="1"/>
    </xf>
    <xf numFmtId="0" fontId="43" fillId="13" borderId="1" applyNumberFormat="0">
      <protection locked="0"/>
    </xf>
    <xf numFmtId="0" fontId="41" fillId="79" borderId="0" applyNumberFormat="0" applyBorder="0" applyAlignment="0" applyProtection="0"/>
    <xf numFmtId="4" fontId="360" fillId="67" borderId="0" applyNumberFormat="0" applyProtection="0">
      <alignment horizontal="left" vertical="center" indent="1"/>
    </xf>
    <xf numFmtId="0" fontId="41" fillId="77" borderId="0" applyNumberFormat="0" applyBorder="0" applyAlignment="0" applyProtection="0"/>
    <xf numFmtId="0" fontId="43" fillId="0" borderId="0"/>
    <xf numFmtId="4" fontId="340" fillId="16" borderId="0" applyNumberFormat="0" applyProtection="0">
      <alignment horizontal="left" vertical="center" indent="1"/>
    </xf>
    <xf numFmtId="4" fontId="51" fillId="41" borderId="0" applyNumberFormat="0" applyProtection="0">
      <alignment horizontal="left" vertical="center" indent="1"/>
    </xf>
    <xf numFmtId="4" fontId="51" fillId="10" borderId="0" applyNumberFormat="0" applyProtection="0">
      <alignment horizontal="left" vertical="center" indent="1"/>
    </xf>
    <xf numFmtId="0" fontId="43" fillId="16" borderId="40" applyNumberFormat="0" applyProtection="0">
      <alignment horizontal="left" vertical="center" indent="1"/>
    </xf>
    <xf numFmtId="0" fontId="43" fillId="16" borderId="40" applyNumberFormat="0" applyProtection="0">
      <alignment horizontal="left" vertical="top" indent="1"/>
    </xf>
    <xf numFmtId="0" fontId="43" fillId="10" borderId="40" applyNumberFormat="0" applyProtection="0">
      <alignment horizontal="left" vertical="center" indent="1"/>
    </xf>
    <xf numFmtId="0" fontId="43" fillId="10" borderId="40" applyNumberFormat="0" applyProtection="0">
      <alignment horizontal="left" vertical="top" indent="1"/>
    </xf>
    <xf numFmtId="0" fontId="43" fillId="14" borderId="40" applyNumberFormat="0" applyProtection="0">
      <alignment horizontal="left" vertical="center" indent="1"/>
    </xf>
    <xf numFmtId="0" fontId="43" fillId="14" borderId="40" applyNumberFormat="0" applyProtection="0">
      <alignment horizontal="left" vertical="top" indent="1"/>
    </xf>
    <xf numFmtId="0" fontId="43" fillId="41" borderId="40" applyNumberFormat="0" applyProtection="0">
      <alignment horizontal="left" vertical="center" indent="1"/>
    </xf>
    <xf numFmtId="0" fontId="43" fillId="41" borderId="40" applyNumberFormat="0" applyProtection="0">
      <alignment horizontal="left" vertical="top" indent="1"/>
    </xf>
    <xf numFmtId="0" fontId="43" fillId="13" borderId="1" applyNumberFormat="0">
      <protection locked="0"/>
    </xf>
    <xf numFmtId="4" fontId="360" fillId="67" borderId="0" applyNumberFormat="0" applyProtection="0">
      <alignment horizontal="left" vertical="center" indent="1"/>
    </xf>
    <xf numFmtId="0" fontId="43" fillId="0" borderId="0"/>
    <xf numFmtId="169" fontId="37"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 fontId="12" fillId="0" borderId="0"/>
    <xf numFmtId="1" fontId="12" fillId="0" borderId="0"/>
    <xf numFmtId="169" fontId="12" fillId="0" borderId="0"/>
    <xf numFmtId="1" fontId="12" fillId="0" borderId="0"/>
    <xf numFmtId="169" fontId="37" fillId="0" borderId="0"/>
    <xf numFmtId="0" fontId="26" fillId="0" borderId="0"/>
    <xf numFmtId="0" fontId="26" fillId="0" borderId="0"/>
    <xf numFmtId="0" fontId="26" fillId="0" borderId="0"/>
    <xf numFmtId="9" fontId="12" fillId="0" borderId="0" applyFont="0" applyFill="0" applyBorder="0" applyAlignment="0" applyProtection="0"/>
    <xf numFmtId="0" fontId="335" fillId="162" borderId="0" applyNumberFormat="0" applyBorder="0" applyAlignment="0" applyProtection="0"/>
    <xf numFmtId="0" fontId="336" fillId="164" borderId="101" applyNumberFormat="0" applyAlignment="0" applyProtection="0"/>
    <xf numFmtId="0" fontId="20" fillId="165" borderId="104" applyNumberFormat="0" applyAlignment="0" applyProtection="0"/>
    <xf numFmtId="0" fontId="11" fillId="167" borderId="0" applyNumberFormat="0" applyBorder="0" applyAlignment="0" applyProtection="0"/>
    <xf numFmtId="0" fontId="11" fillId="171" borderId="0" applyNumberFormat="0" applyBorder="0" applyAlignment="0" applyProtection="0"/>
    <xf numFmtId="0" fontId="11" fillId="175" borderId="0" applyNumberFormat="0" applyBorder="0" applyAlignment="0" applyProtection="0"/>
    <xf numFmtId="0" fontId="11" fillId="179" borderId="0" applyNumberFormat="0" applyBorder="0" applyAlignment="0" applyProtection="0"/>
    <xf numFmtId="0" fontId="11" fillId="183" borderId="0" applyNumberFormat="0" applyBorder="0" applyAlignment="0" applyProtection="0"/>
    <xf numFmtId="0" fontId="11" fillId="187" borderId="0" applyNumberFormat="0" applyBorder="0" applyAlignment="0" applyProtection="0"/>
    <xf numFmtId="1" fontId="12" fillId="0" borderId="0"/>
    <xf numFmtId="169" fontId="12" fillId="0" borderId="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45" fillId="15" borderId="0" applyNumberFormat="0" applyBorder="0" applyAlignment="0" applyProtection="0"/>
    <xf numFmtId="0" fontId="53" fillId="18" borderId="4" applyNumberFormat="0" applyAlignment="0" applyProtection="0"/>
    <xf numFmtId="3" fontId="12" fillId="40" borderId="0" applyFont="0" applyFill="0" applyBorder="0" applyAlignment="0" applyProtection="0"/>
    <xf numFmtId="194" fontId="12" fillId="13" borderId="16">
      <alignment horizontal="right"/>
    </xf>
    <xf numFmtId="0" fontId="75" fillId="0" borderId="0" applyNumberFormat="0" applyFill="0" applyBorder="0" applyAlignment="0" applyProtection="0"/>
    <xf numFmtId="2" fontId="12" fillId="40" borderId="0" applyFont="0" applyFill="0" applyBorder="0" applyAlignment="0" applyProtection="0"/>
    <xf numFmtId="0" fontId="81" fillId="48" borderId="0" applyNumberFormat="0" applyBorder="0" applyAlignment="0" applyProtection="0"/>
    <xf numFmtId="0" fontId="55" fillId="39" borderId="9" applyNumberFormat="0" applyAlignment="0" applyProtection="0"/>
    <xf numFmtId="0" fontId="108" fillId="56" borderId="0" applyNumberFormat="0" applyBorder="0" applyAlignment="0" applyProtection="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 fontId="12" fillId="0" borderId="0"/>
    <xf numFmtId="169" fontId="12" fillId="0" borderId="0"/>
    <xf numFmtId="0" fontId="26" fillId="0" borderId="0"/>
    <xf numFmtId="1"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194" fontId="12" fillId="57" borderId="16">
      <alignment horizontal="right"/>
    </xf>
    <xf numFmtId="4" fontId="118" fillId="16" borderId="0" applyNumberFormat="0" applyProtection="0">
      <alignment horizontal="left" vertical="center" indent="1"/>
    </xf>
    <xf numFmtId="4" fontId="28" fillId="41" borderId="0" applyNumberFormat="0" applyProtection="0">
      <alignment horizontal="left" vertical="center" indent="1"/>
    </xf>
    <xf numFmtId="0" fontId="12" fillId="16" borderId="40" applyNumberFormat="0" applyProtection="0">
      <alignment horizontal="left" vertical="center" indent="1"/>
    </xf>
    <xf numFmtId="0" fontId="12" fillId="16" borderId="40" applyNumberFormat="0" applyProtection="0">
      <alignment horizontal="left" vertical="top" indent="1"/>
    </xf>
    <xf numFmtId="0" fontId="12" fillId="10" borderId="40" applyNumberFormat="0" applyProtection="0">
      <alignment horizontal="left" vertical="center" indent="1"/>
    </xf>
    <xf numFmtId="0" fontId="12" fillId="10" borderId="40" applyNumberFormat="0" applyProtection="0">
      <alignment horizontal="left" vertical="top" indent="1"/>
    </xf>
    <xf numFmtId="0" fontId="12" fillId="14" borderId="40" applyNumberFormat="0" applyProtection="0">
      <alignment horizontal="left" vertical="center" indent="1"/>
    </xf>
    <xf numFmtId="0" fontId="12" fillId="14" borderId="40" applyNumberFormat="0" applyProtection="0">
      <alignment horizontal="left" vertical="top" indent="1"/>
    </xf>
    <xf numFmtId="0" fontId="12" fillId="41" borderId="40" applyNumberFormat="0" applyProtection="0">
      <alignment horizontal="left" vertical="center" indent="1"/>
    </xf>
    <xf numFmtId="0" fontId="12" fillId="41" borderId="40" applyNumberFormat="0" applyProtection="0">
      <alignment horizontal="left" vertical="top" indent="1"/>
    </xf>
    <xf numFmtId="0" fontId="12" fillId="13" borderId="1" applyNumberFormat="0">
      <protection locked="0"/>
    </xf>
    <xf numFmtId="4" fontId="121" fillId="67" borderId="0" applyNumberFormat="0" applyProtection="0">
      <alignment horizontal="left" vertical="center" indent="1"/>
    </xf>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7" fillId="0" borderId="0"/>
    <xf numFmtId="0" fontId="26" fillId="0" borderId="0"/>
    <xf numFmtId="169" fontId="37" fillId="0" borderId="0"/>
    <xf numFmtId="0" fontId="26" fillId="0" borderId="0"/>
    <xf numFmtId="0" fontId="12" fillId="0" borderId="0"/>
    <xf numFmtId="169" fontId="12" fillId="0" borderId="0"/>
    <xf numFmtId="0" fontId="47" fillId="19" borderId="4" applyNumberFormat="0" applyAlignment="0" applyProtection="0"/>
    <xf numFmtId="0" fontId="55" fillId="39" borderId="9" applyNumberFormat="0" applyAlignment="0" applyProtection="0"/>
    <xf numFmtId="0" fontId="39" fillId="32"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53" borderId="0" applyNumberFormat="0" applyBorder="0" applyAlignment="0" applyProtection="0"/>
    <xf numFmtId="0" fontId="39" fillId="32" borderId="0" applyNumberFormat="0" applyBorder="0" applyAlignment="0" applyProtection="0"/>
    <xf numFmtId="0" fontId="39" fillId="54" borderId="0" applyNumberFormat="0" applyBorder="0" applyAlignment="0" applyProtection="0"/>
    <xf numFmtId="0" fontId="81" fillId="55" borderId="0" applyNumberFormat="0" applyBorder="0" applyAlignment="0" applyProtection="0"/>
    <xf numFmtId="0" fontId="75" fillId="0" borderId="0" applyNumberFormat="0" applyFill="0" applyBorder="0" applyAlignment="0" applyProtection="0"/>
    <xf numFmtId="0" fontId="12" fillId="0" borderId="0"/>
    <xf numFmtId="169" fontId="12" fillId="0" borderId="0"/>
    <xf numFmtId="1" fontId="12" fillId="0" borderId="0"/>
    <xf numFmtId="9" fontId="37" fillId="0" borderId="0" applyFont="0" applyFill="0" applyBorder="0" applyAlignment="0" applyProtection="0"/>
    <xf numFmtId="0" fontId="45" fillId="58" borderId="0" applyNumberFormat="0" applyBorder="0" applyAlignment="0" applyProtection="0"/>
    <xf numFmtId="0" fontId="108" fillId="19" borderId="0" applyNumberFormat="0" applyBorder="0" applyAlignment="0" applyProtection="0"/>
    <xf numFmtId="0" fontId="139" fillId="13" borderId="4" applyNumberFormat="0" applyAlignment="0" applyProtection="0"/>
    <xf numFmtId="9" fontId="12" fillId="0" borderId="0" applyFont="0" applyFill="0" applyBorder="0" applyAlignment="0" applyProtection="0"/>
    <xf numFmtId="169" fontId="43" fillId="0" borderId="0"/>
    <xf numFmtId="0" fontId="37" fillId="11" borderId="0" applyNumberFormat="0" applyBorder="0" applyAlignment="0" applyProtection="0"/>
    <xf numFmtId="4" fontId="48" fillId="0" borderId="5" applyNumberFormat="0" applyFill="0" applyAlignment="0" applyProtection="0"/>
    <xf numFmtId="0" fontId="55" fillId="39" borderId="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37" fillId="0" borderId="0" applyFont="0" applyFill="0" applyBorder="0" applyAlignment="0" applyProtection="0"/>
    <xf numFmtId="0" fontId="39" fillId="23" borderId="0" applyNumberFormat="0" applyBorder="0" applyAlignment="0" applyProtection="0"/>
    <xf numFmtId="0" fontId="39" fillId="27" borderId="0" applyNumberFormat="0" applyBorder="0" applyAlignment="0" applyProtection="0"/>
    <xf numFmtId="0" fontId="39" fillId="17"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35" borderId="0" applyNumberFormat="0" applyBorder="0" applyAlignment="0" applyProtection="0"/>
    <xf numFmtId="0" fontId="81" fillId="48" borderId="0" applyNumberFormat="0" applyBorder="0" applyAlignment="0" applyProtection="0"/>
    <xf numFmtId="0" fontId="75" fillId="0" borderId="0" applyNumberFormat="0" applyFill="0" applyBorder="0" applyAlignment="0" applyProtection="0"/>
    <xf numFmtId="0" fontId="37" fillId="0" borderId="0"/>
    <xf numFmtId="169" fontId="37" fillId="0" borderId="0"/>
    <xf numFmtId="0" fontId="37" fillId="0" borderId="0"/>
    <xf numFmtId="0" fontId="26" fillId="0" borderId="0"/>
    <xf numFmtId="199" fontId="92" fillId="3" borderId="39"/>
    <xf numFmtId="0" fontId="45" fillId="15" borderId="0" applyNumberFormat="0" applyBorder="0" applyAlignment="0" applyProtection="0"/>
    <xf numFmtId="4" fontId="117" fillId="59" borderId="40" applyNumberFormat="0" applyProtection="0">
      <alignment vertical="center"/>
    </xf>
    <xf numFmtId="4" fontId="116" fillId="59" borderId="40" applyNumberFormat="0" applyProtection="0">
      <alignment horizontal="left" vertical="center" indent="1"/>
    </xf>
    <xf numFmtId="0" fontId="116" fillId="59" borderId="40" applyNumberFormat="0" applyProtection="0">
      <alignment horizontal="left" vertical="top" indent="1"/>
    </xf>
    <xf numFmtId="4" fontId="116" fillId="60" borderId="0" applyNumberFormat="0" applyProtection="0">
      <alignment horizontal="left" vertical="center" indent="1"/>
    </xf>
    <xf numFmtId="4" fontId="118" fillId="64" borderId="0" applyNumberFormat="0" applyProtection="0">
      <alignment horizontal="left" vertical="center" indent="1"/>
    </xf>
    <xf numFmtId="4" fontId="28" fillId="60" borderId="0" applyNumberFormat="0" applyProtection="0">
      <alignment horizontal="left" vertical="center" indent="1"/>
    </xf>
    <xf numFmtId="0" fontId="12" fillId="64" borderId="40" applyNumberFormat="0" applyProtection="0">
      <alignment horizontal="left" vertical="center" indent="1"/>
    </xf>
    <xf numFmtId="0" fontId="12" fillId="64" borderId="40" applyNumberFormat="0" applyProtection="0">
      <alignment horizontal="left" vertical="top" indent="1"/>
    </xf>
    <xf numFmtId="0" fontId="12" fillId="60" borderId="40" applyNumberFormat="0" applyProtection="0">
      <alignment horizontal="left" vertical="center" indent="1"/>
    </xf>
    <xf numFmtId="0" fontId="12" fillId="60" borderId="40" applyNumberFormat="0" applyProtection="0">
      <alignment horizontal="left" vertical="top" indent="1"/>
    </xf>
    <xf numFmtId="0" fontId="12" fillId="65" borderId="40" applyNumberFormat="0" applyProtection="0">
      <alignment horizontal="left" vertical="center" indent="1"/>
    </xf>
    <xf numFmtId="0" fontId="12" fillId="65" borderId="40" applyNumberFormat="0" applyProtection="0">
      <alignment horizontal="left" vertical="top" indent="1"/>
    </xf>
    <xf numFmtId="0" fontId="12" fillId="66" borderId="40" applyNumberFormat="0" applyProtection="0">
      <alignment horizontal="left" vertical="center" indent="1"/>
    </xf>
    <xf numFmtId="0" fontId="12" fillId="66" borderId="40" applyNumberFormat="0" applyProtection="0">
      <alignment horizontal="left" vertical="top" indent="1"/>
    </xf>
    <xf numFmtId="0" fontId="12" fillId="0" borderId="0"/>
    <xf numFmtId="4" fontId="51" fillId="50" borderId="40" applyNumberFormat="0" applyProtection="0">
      <alignment vertical="center"/>
    </xf>
    <xf numFmtId="4" fontId="120" fillId="50" borderId="40" applyNumberFormat="0" applyProtection="0">
      <alignment vertical="center"/>
    </xf>
    <xf numFmtId="4" fontId="51" fillId="50" borderId="40" applyNumberFormat="0" applyProtection="0">
      <alignment horizontal="left" vertical="center" indent="1"/>
    </xf>
    <xf numFmtId="0" fontId="51" fillId="50" borderId="40" applyNumberFormat="0" applyProtection="0">
      <alignment horizontal="left" vertical="top" indent="1"/>
    </xf>
    <xf numFmtId="0" fontId="51" fillId="60" borderId="40" applyNumberFormat="0" applyProtection="0">
      <alignment horizontal="left" vertical="top" indent="1"/>
    </xf>
    <xf numFmtId="0" fontId="108" fillId="56" borderId="0" applyNumberFormat="0" applyBorder="0" applyAlignment="0" applyProtection="0"/>
    <xf numFmtId="0" fontId="53" fillId="18" borderId="4"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203" fontId="93" fillId="3" borderId="49">
      <alignment horizontal="right"/>
      <protection hidden="1"/>
    </xf>
    <xf numFmtId="203" fontId="93" fillId="3" borderId="49">
      <alignment horizontal="center"/>
      <protection hidden="1"/>
    </xf>
    <xf numFmtId="188" fontId="145" fillId="3" borderId="49"/>
    <xf numFmtId="188" fontId="93" fillId="3" borderId="49">
      <alignment horizontal="right"/>
      <protection hidden="1"/>
    </xf>
    <xf numFmtId="1" fontId="50" fillId="3" borderId="51" applyNumberFormat="0"/>
    <xf numFmtId="169" fontId="12" fillId="0" borderId="0"/>
    <xf numFmtId="1" fontId="12" fillId="0" borderId="0"/>
    <xf numFmtId="183" fontId="26" fillId="0" borderId="0"/>
    <xf numFmtId="169" fontId="12" fillId="0" borderId="0"/>
    <xf numFmtId="183" fontId="37" fillId="10" borderId="0" applyNumberFormat="0" applyBorder="0" applyAlignment="0" applyProtection="0"/>
    <xf numFmtId="183" fontId="37" fillId="11" borderId="0" applyNumberFormat="0" applyBorder="0" applyAlignment="0" applyProtection="0"/>
    <xf numFmtId="183" fontId="37" fillId="12" borderId="0" applyNumberFormat="0" applyBorder="0" applyAlignment="0" applyProtection="0"/>
    <xf numFmtId="183" fontId="37" fillId="13" borderId="0" applyNumberFormat="0" applyBorder="0" applyAlignment="0" applyProtection="0"/>
    <xf numFmtId="183" fontId="37" fillId="14" borderId="0" applyNumberFormat="0" applyBorder="0" applyAlignment="0" applyProtection="0"/>
    <xf numFmtId="183" fontId="37" fillId="15" borderId="0" applyNumberFormat="0" applyBorder="0" applyAlignment="0" applyProtection="0"/>
    <xf numFmtId="183" fontId="37" fillId="74" borderId="0" applyNumberFormat="0" applyBorder="0" applyAlignment="0" applyProtection="0"/>
    <xf numFmtId="183" fontId="37" fillId="15" borderId="0" applyNumberFormat="0" applyBorder="0" applyAlignment="0" applyProtection="0"/>
    <xf numFmtId="183" fontId="37" fillId="48" borderId="0" applyNumberFormat="0" applyBorder="0" applyAlignment="0" applyProtection="0"/>
    <xf numFmtId="183" fontId="37" fillId="58" borderId="0" applyNumberFormat="0" applyBorder="0" applyAlignment="0" applyProtection="0"/>
    <xf numFmtId="183" fontId="37" fillId="75" borderId="0" applyNumberFormat="0" applyBorder="0" applyAlignment="0" applyProtection="0"/>
    <xf numFmtId="183" fontId="37" fillId="19" borderId="0" applyNumberFormat="0" applyBorder="0" applyAlignment="0" applyProtection="0"/>
    <xf numFmtId="183" fontId="37" fillId="16" borderId="0" applyNumberFormat="0" applyBorder="0" applyAlignment="0" applyProtection="0"/>
    <xf numFmtId="183" fontId="37" fillId="11" borderId="0" applyNumberFormat="0" applyBorder="0" applyAlignment="0" applyProtection="0"/>
    <xf numFmtId="183" fontId="37" fillId="17" borderId="0" applyNumberFormat="0" applyBorder="0" applyAlignment="0" applyProtection="0"/>
    <xf numFmtId="183" fontId="37" fillId="18" borderId="0" applyNumberFormat="0" applyBorder="0" applyAlignment="0" applyProtection="0"/>
    <xf numFmtId="183" fontId="37" fillId="16" borderId="0" applyNumberFormat="0" applyBorder="0" applyAlignment="0" applyProtection="0"/>
    <xf numFmtId="183" fontId="37" fillId="19" borderId="0" applyNumberFormat="0" applyBorder="0" applyAlignment="0" applyProtection="0"/>
    <xf numFmtId="183" fontId="37" fillId="14" borderId="0" applyNumberFormat="0" applyBorder="0" applyAlignment="0" applyProtection="0"/>
    <xf numFmtId="183" fontId="37" fillId="11" borderId="0" applyNumberFormat="0" applyBorder="0" applyAlignment="0" applyProtection="0"/>
    <xf numFmtId="183" fontId="37" fillId="62" borderId="0" applyNumberFormat="0" applyBorder="0" applyAlignment="0" applyProtection="0"/>
    <xf numFmtId="183" fontId="37" fillId="58" borderId="0" applyNumberFormat="0" applyBorder="0" applyAlignment="0" applyProtection="0"/>
    <xf numFmtId="183" fontId="37" fillId="14" borderId="0" applyNumberFormat="0" applyBorder="0" applyAlignment="0" applyProtection="0"/>
    <xf numFmtId="183" fontId="37" fillId="54" borderId="0" applyNumberFormat="0" applyBorder="0" applyAlignment="0" applyProtection="0"/>
    <xf numFmtId="183" fontId="39" fillId="11" borderId="0" applyNumberFormat="0" applyBorder="0" applyAlignment="0" applyProtection="0"/>
    <xf numFmtId="183" fontId="39" fillId="76" borderId="0" applyNumberFormat="0" applyBorder="0" applyAlignment="0" applyProtection="0"/>
    <xf numFmtId="183" fontId="39" fillId="11" borderId="0" applyNumberFormat="0" applyBorder="0" applyAlignment="0" applyProtection="0"/>
    <xf numFmtId="183" fontId="39" fillId="62" borderId="0" applyNumberFormat="0" applyBorder="0" applyAlignment="0" applyProtection="0"/>
    <xf numFmtId="183" fontId="39" fillId="31" borderId="0" applyNumberFormat="0" applyBorder="0" applyAlignment="0" applyProtection="0"/>
    <xf numFmtId="183" fontId="39" fillId="32" borderId="0" applyNumberFormat="0" applyBorder="0" applyAlignment="0" applyProtection="0"/>
    <xf numFmtId="183" fontId="39" fillId="61" borderId="0" applyNumberFormat="0" applyBorder="0" applyAlignment="0" applyProtection="0"/>
    <xf numFmtId="183" fontId="41" fillId="77"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2" borderId="0" applyNumberFormat="0" applyBorder="0" applyAlignment="0" applyProtection="0"/>
    <xf numFmtId="183" fontId="41" fillId="79" borderId="0" applyNumberFormat="0" applyBorder="0" applyAlignment="0" applyProtection="0"/>
    <xf numFmtId="183" fontId="40" fillId="24" borderId="0" applyNumberFormat="0" applyBorder="0" applyAlignment="0" applyProtection="0"/>
    <xf numFmtId="183" fontId="40" fillId="25" borderId="0" applyNumberFormat="0" applyBorder="0" applyAlignment="0" applyProtection="0"/>
    <xf numFmtId="183" fontId="41" fillId="26" borderId="0" applyNumberFormat="0" applyBorder="0" applyAlignment="0" applyProtection="0"/>
    <xf numFmtId="183" fontId="41" fillId="26" borderId="0" applyNumberFormat="0" applyBorder="0" applyAlignment="0" applyProtection="0"/>
    <xf numFmtId="183" fontId="40" fillId="28" borderId="0" applyNumberFormat="0" applyBorder="0" applyAlignment="0" applyProtection="0"/>
    <xf numFmtId="183" fontId="40" fillId="29" borderId="0" applyNumberFormat="0" applyBorder="0" applyAlignment="0" applyProtection="0"/>
    <xf numFmtId="183" fontId="41" fillId="30" borderId="0" applyNumberFormat="0" applyBorder="0" applyAlignment="0" applyProtection="0"/>
    <xf numFmtId="183" fontId="41" fillId="80" borderId="0" applyNumberFormat="0" applyBorder="0" applyAlignment="0" applyProtection="0"/>
    <xf numFmtId="183" fontId="40" fillId="29" borderId="0" applyNumberFormat="0" applyBorder="0" applyAlignment="0" applyProtection="0"/>
    <xf numFmtId="183" fontId="40" fillId="30" borderId="0" applyNumberFormat="0" applyBorder="0" applyAlignment="0" applyProtection="0"/>
    <xf numFmtId="183" fontId="41" fillId="30" borderId="0" applyNumberFormat="0" applyBorder="0" applyAlignment="0" applyProtection="0"/>
    <xf numFmtId="183" fontId="41" fillId="81" borderId="0" applyNumberFormat="0" applyBorder="0" applyAlignment="0" applyProtection="0"/>
    <xf numFmtId="183" fontId="40" fillId="20" borderId="0" applyNumberFormat="0" applyBorder="0" applyAlignment="0" applyProtection="0"/>
    <xf numFmtId="183" fontId="40" fillId="21" borderId="0" applyNumberFormat="0" applyBorder="0" applyAlignment="0" applyProtection="0"/>
    <xf numFmtId="183" fontId="41" fillId="21" borderId="0" applyNumberFormat="0" applyBorder="0" applyAlignment="0" applyProtection="0"/>
    <xf numFmtId="183" fontId="41" fillId="82" borderId="0" applyNumberFormat="0" applyBorder="0" applyAlignment="0" applyProtection="0"/>
    <xf numFmtId="183" fontId="40" fillId="33" borderId="0" applyNumberFormat="0" applyBorder="0" applyAlignment="0" applyProtection="0"/>
    <xf numFmtId="183" fontId="40" fillId="25" borderId="0" applyNumberFormat="0" applyBorder="0" applyAlignment="0" applyProtection="0"/>
    <xf numFmtId="183" fontId="41" fillId="34" borderId="0" applyNumberFormat="0" applyBorder="0" applyAlignment="0" applyProtection="0"/>
    <xf numFmtId="183" fontId="163" fillId="25" borderId="0" applyNumberFormat="0" applyBorder="0" applyAlignment="0" applyProtection="0"/>
    <xf numFmtId="183" fontId="47" fillId="19" borderId="4" applyNumberFormat="0" applyAlignment="0" applyProtection="0"/>
    <xf numFmtId="183" fontId="164" fillId="72" borderId="4" applyNumberFormat="0" applyAlignment="0" applyProtection="0"/>
    <xf numFmtId="183" fontId="62" fillId="26" borderId="9" applyNumberFormat="0" applyAlignment="0" applyProtection="0"/>
    <xf numFmtId="3" fontId="12" fillId="40" borderId="0" applyFont="0" applyFill="0" applyBorder="0" applyAlignment="0" applyProtection="0"/>
    <xf numFmtId="183" fontId="61" fillId="3" borderId="13">
      <alignment horizontal="center" vertical="center"/>
    </xf>
    <xf numFmtId="192" fontId="12" fillId="40" borderId="0" applyFont="0" applyFill="0" applyBorder="0" applyAlignment="0" applyProtection="0"/>
    <xf numFmtId="194" fontId="12" fillId="13" borderId="16">
      <alignment horizontal="right"/>
    </xf>
    <xf numFmtId="183" fontId="69" fillId="42" borderId="0" applyNumberFormat="0" applyBorder="0" applyAlignment="0" applyProtection="0"/>
    <xf numFmtId="183" fontId="69" fillId="43" borderId="0" applyNumberFormat="0" applyBorder="0" applyAlignment="0" applyProtection="0"/>
    <xf numFmtId="183" fontId="69" fillId="44" borderId="0" applyNumberFormat="0" applyBorder="0" applyAlignment="0" applyProtection="0"/>
    <xf numFmtId="183" fontId="67" fillId="0" borderId="0" applyFont="0" applyFill="0" applyBorder="0" applyAlignment="0" applyProtection="0"/>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0" fillId="3" borderId="13">
      <alignment horizontal="center" vertical="center"/>
    </xf>
    <xf numFmtId="183" fontId="71" fillId="37" borderId="13">
      <alignment horizontal="center"/>
    </xf>
    <xf numFmtId="183" fontId="72" fillId="38" borderId="13">
      <alignment horizontal="center" vertical="center"/>
    </xf>
    <xf numFmtId="183" fontId="72" fillId="38" borderId="13">
      <alignment horizontal="center" vertical="center"/>
    </xf>
    <xf numFmtId="183" fontId="73" fillId="38" borderId="13">
      <alignment horizontal="center" vertical="center"/>
    </xf>
    <xf numFmtId="183" fontId="74" fillId="47" borderId="17">
      <alignment horizontal="center" vertical="center"/>
    </xf>
    <xf numFmtId="183" fontId="75"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3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96" fontId="12" fillId="0" borderId="0" applyFont="0" applyFill="0" applyBorder="0" applyAlignment="0" applyProtection="0"/>
    <xf numFmtId="168" fontId="26" fillId="0" borderId="0" applyFont="0" applyFill="0" applyBorder="0" applyAlignment="0" applyProtection="0"/>
    <xf numFmtId="183" fontId="76" fillId="0" borderId="0" applyNumberFormat="0" applyFill="0" applyBorder="0" applyAlignment="0" applyProtection="0"/>
    <xf numFmtId="2" fontId="12" fillId="40" borderId="0" applyFont="0" applyFill="0" applyBorder="0" applyAlignment="0" applyProtection="0"/>
    <xf numFmtId="183" fontId="79" fillId="0" borderId="0" applyNumberFormat="0" applyFill="0" applyBorder="0" applyAlignment="0" applyProtection="0">
      <alignment vertical="top"/>
      <protection locked="0"/>
    </xf>
    <xf numFmtId="183" fontId="80" fillId="83" borderId="0" applyNumberFormat="0" applyBorder="0" applyAlignment="0" applyProtection="0"/>
    <xf numFmtId="183" fontId="84" fillId="0" borderId="20" applyNumberFormat="0" applyAlignment="0" applyProtection="0">
      <alignment horizontal="left" vertical="center"/>
    </xf>
    <xf numFmtId="183" fontId="165" fillId="0" borderId="55" applyNumberFormat="0" applyFill="0" applyAlignment="0" applyProtection="0"/>
    <xf numFmtId="183" fontId="166" fillId="0" borderId="27" applyNumberFormat="0" applyFill="0" applyAlignment="0" applyProtection="0"/>
    <xf numFmtId="183" fontId="167" fillId="0" borderId="56" applyNumberFormat="0" applyFill="0" applyAlignment="0" applyProtection="0"/>
    <xf numFmtId="183" fontId="167" fillId="0" borderId="0" applyNumberFormat="0" applyFill="0" applyBorder="0" applyAlignment="0" applyProtection="0"/>
    <xf numFmtId="183" fontId="168" fillId="34" borderId="4" applyNumberFormat="0" applyAlignment="0" applyProtection="0"/>
    <xf numFmtId="183" fontId="12" fillId="12" borderId="16" applyNumberFormat="0" applyFont="0" applyAlignment="0" applyProtection="0"/>
    <xf numFmtId="183" fontId="39" fillId="27" borderId="0" applyNumberFormat="0" applyBorder="0" applyAlignment="0" applyProtection="0"/>
    <xf numFmtId="183" fontId="39" fillId="17" borderId="0" applyNumberFormat="0" applyBorder="0" applyAlignment="0" applyProtection="0"/>
    <xf numFmtId="183" fontId="39" fillId="32" borderId="0" applyNumberFormat="0" applyBorder="0" applyAlignment="0" applyProtection="0"/>
    <xf numFmtId="183" fontId="97" fillId="13" borderId="25" applyNumberFormat="0" applyAlignment="0" applyProtection="0"/>
    <xf numFmtId="183" fontId="169" fillId="0" borderId="22" applyNumberFormat="0" applyFill="0" applyAlignment="0" applyProtection="0"/>
    <xf numFmtId="183" fontId="75" fillId="0" borderId="0" applyNumberFormat="0" applyFill="0" applyBorder="0" applyAlignment="0" applyProtection="0"/>
    <xf numFmtId="183" fontId="94" fillId="3" borderId="30"/>
    <xf numFmtId="183" fontId="94" fillId="3" borderId="13"/>
    <xf numFmtId="183" fontId="94" fillId="3" borderId="31"/>
    <xf numFmtId="183" fontId="94" fillId="3" borderId="30"/>
    <xf numFmtId="183" fontId="94" fillId="3" borderId="32">
      <protection hidden="1"/>
    </xf>
    <xf numFmtId="183" fontId="101" fillId="30" borderId="33">
      <alignment horizontal="center" vertical="center"/>
    </xf>
    <xf numFmtId="183" fontId="102" fillId="2" borderId="4">
      <alignment horizontal="center" vertical="center"/>
      <protection locked="0"/>
    </xf>
    <xf numFmtId="183" fontId="102" fillId="30" borderId="34">
      <alignment horizontal="centerContinuous" vertical="center"/>
    </xf>
    <xf numFmtId="183" fontId="103" fillId="3" borderId="35">
      <alignment horizontal="centerContinuous"/>
    </xf>
    <xf numFmtId="183" fontId="104" fillId="3" borderId="35">
      <alignment horizontal="centerContinuous"/>
    </xf>
    <xf numFmtId="183" fontId="104" fillId="3" borderId="36">
      <alignment horizontal="centerContinuous"/>
    </xf>
    <xf numFmtId="183" fontId="105" fillId="3" borderId="13"/>
    <xf numFmtId="183" fontId="104" fillId="3" borderId="32"/>
    <xf numFmtId="183" fontId="105" fillId="3" borderId="30"/>
    <xf numFmtId="183" fontId="106" fillId="3" borderId="31"/>
    <xf numFmtId="183" fontId="107" fillId="34" borderId="0" applyNumberFormat="0" applyBorder="0" applyAlignment="0" applyProtection="0"/>
    <xf numFmtId="1" fontId="12" fillId="0" borderId="0"/>
    <xf numFmtId="1" fontId="12" fillId="0" borderId="0"/>
    <xf numFmtId="1" fontId="12" fillId="0" borderId="0"/>
    <xf numFmtId="1" fontId="12" fillId="0" borderId="0"/>
    <xf numFmtId="1" fontId="12" fillId="0" borderId="0"/>
    <xf numFmtId="169" fontId="12" fillId="0" borderId="0"/>
    <xf numFmtId="183" fontId="12" fillId="0" borderId="0"/>
    <xf numFmtId="183" fontId="12" fillId="0" borderId="0"/>
    <xf numFmtId="183" fontId="12" fillId="0" borderId="0"/>
    <xf numFmtId="183" fontId="12" fillId="0" borderId="0"/>
    <xf numFmtId="183" fontId="26" fillId="0" borderId="0"/>
    <xf numFmtId="169" fontId="12" fillId="0" borderId="0"/>
    <xf numFmtId="183" fontId="12" fillId="0" borderId="0"/>
    <xf numFmtId="183" fontId="12" fillId="0" borderId="0"/>
    <xf numFmtId="183" fontId="12" fillId="0" borderId="0"/>
    <xf numFmtId="183" fontId="12" fillId="0" borderId="0"/>
    <xf numFmtId="183" fontId="37" fillId="0" borderId="0"/>
    <xf numFmtId="183" fontId="26" fillId="0" borderId="0"/>
    <xf numFmtId="183" fontId="12" fillId="0" borderId="0"/>
    <xf numFmtId="183" fontId="12" fillId="0" borderId="0"/>
    <xf numFmtId="169" fontId="12" fillId="0" borderId="0"/>
    <xf numFmtId="169" fontId="12" fillId="0" borderId="0"/>
    <xf numFmtId="1" fontId="12" fillId="0" borderId="0"/>
    <xf numFmtId="1" fontId="12" fillId="0" borderId="0"/>
    <xf numFmtId="183" fontId="12" fillId="33" borderId="16" applyNumberFormat="0" applyFont="0" applyAlignment="0" applyProtection="0"/>
    <xf numFmtId="183" fontId="12" fillId="33" borderId="16" applyNumberFormat="0" applyFont="0" applyAlignment="0" applyProtection="0"/>
    <xf numFmtId="183" fontId="12" fillId="33" borderId="16" applyNumberFormat="0" applyFont="0" applyAlignment="0" applyProtection="0"/>
    <xf numFmtId="183" fontId="148" fillId="72" borderId="25" applyNumberFormat="0" applyAlignment="0" applyProtection="0"/>
    <xf numFmtId="183" fontId="114" fillId="0" borderId="38" applyNumberFormat="0" applyFill="0" applyAlignment="0" applyProtection="0"/>
    <xf numFmtId="183" fontId="115" fillId="37" borderId="13">
      <alignment horizontal="center" vertical="center"/>
    </xf>
    <xf numFmtId="194" fontId="12" fillId="57" borderId="16">
      <alignment horizontal="right"/>
    </xf>
    <xf numFmtId="183" fontId="12" fillId="0" borderId="0"/>
    <xf numFmtId="183" fontId="12" fillId="0" borderId="0"/>
    <xf numFmtId="183" fontId="116" fillId="59" borderId="40" applyNumberFormat="0" applyProtection="0">
      <alignment horizontal="left" vertical="top" indent="1"/>
    </xf>
    <xf numFmtId="183" fontId="116" fillId="56" borderId="40" applyNumberFormat="0" applyProtection="0">
      <alignment horizontal="left" vertical="top" indent="1"/>
    </xf>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0" borderId="0"/>
    <xf numFmtId="183" fontId="12" fillId="64" borderId="40" applyNumberFormat="0" applyProtection="0">
      <alignment horizontal="left" vertical="center" indent="1"/>
    </xf>
    <xf numFmtId="183" fontId="12" fillId="16" borderId="40" applyNumberFormat="0" applyProtection="0">
      <alignment horizontal="left" vertical="center" indent="1"/>
    </xf>
    <xf numFmtId="183" fontId="12" fillId="16" borderId="40" applyNumberFormat="0" applyProtection="0">
      <alignment horizontal="left" vertical="center" indent="1"/>
    </xf>
    <xf numFmtId="183" fontId="12" fillId="0" borderId="0"/>
    <xf numFmtId="183" fontId="12" fillId="64" borderId="40" applyNumberFormat="0" applyProtection="0">
      <alignment horizontal="left" vertical="top" indent="1"/>
    </xf>
    <xf numFmtId="183" fontId="12" fillId="16" borderId="40" applyNumberFormat="0" applyProtection="0">
      <alignment horizontal="left" vertical="top" indent="1"/>
    </xf>
    <xf numFmtId="183" fontId="12" fillId="16" borderId="40" applyNumberFormat="0" applyProtection="0">
      <alignment horizontal="left" vertical="top" indent="1"/>
    </xf>
    <xf numFmtId="183" fontId="12" fillId="0" borderId="0"/>
    <xf numFmtId="183" fontId="12" fillId="60" borderId="40" applyNumberFormat="0" applyProtection="0">
      <alignment horizontal="left" vertical="center" indent="1"/>
    </xf>
    <xf numFmtId="183" fontId="12" fillId="10" borderId="40" applyNumberFormat="0" applyProtection="0">
      <alignment horizontal="left" vertical="center" indent="1"/>
    </xf>
    <xf numFmtId="183" fontId="12" fillId="10" borderId="40" applyNumberFormat="0" applyProtection="0">
      <alignment horizontal="left" vertical="center" indent="1"/>
    </xf>
    <xf numFmtId="183" fontId="12" fillId="0" borderId="0"/>
    <xf numFmtId="183" fontId="12" fillId="60" borderId="40" applyNumberFormat="0" applyProtection="0">
      <alignment horizontal="left" vertical="top" indent="1"/>
    </xf>
    <xf numFmtId="183" fontId="12" fillId="10" borderId="40" applyNumberFormat="0" applyProtection="0">
      <alignment horizontal="left" vertical="top" indent="1"/>
    </xf>
    <xf numFmtId="183" fontId="12" fillId="10" borderId="40" applyNumberFormat="0" applyProtection="0">
      <alignment horizontal="left" vertical="top" indent="1"/>
    </xf>
    <xf numFmtId="183" fontId="12" fillId="0" borderId="0"/>
    <xf numFmtId="183" fontId="12" fillId="65" borderId="40" applyNumberFormat="0" applyProtection="0">
      <alignment horizontal="left" vertical="center" indent="1"/>
    </xf>
    <xf numFmtId="183" fontId="12" fillId="14" borderId="40" applyNumberFormat="0" applyProtection="0">
      <alignment horizontal="left" vertical="center" indent="1"/>
    </xf>
    <xf numFmtId="183" fontId="12" fillId="14" borderId="40" applyNumberFormat="0" applyProtection="0">
      <alignment horizontal="left" vertical="center" indent="1"/>
    </xf>
    <xf numFmtId="183" fontId="12" fillId="0" borderId="0"/>
    <xf numFmtId="183" fontId="12" fillId="65" borderId="40" applyNumberFormat="0" applyProtection="0">
      <alignment horizontal="left" vertical="top" indent="1"/>
    </xf>
    <xf numFmtId="183" fontId="12" fillId="14" borderId="40" applyNumberFormat="0" applyProtection="0">
      <alignment horizontal="left" vertical="top" indent="1"/>
    </xf>
    <xf numFmtId="183" fontId="12" fillId="14" borderId="40" applyNumberFormat="0" applyProtection="0">
      <alignment horizontal="left" vertical="top" indent="1"/>
    </xf>
    <xf numFmtId="183" fontId="12" fillId="0" borderId="0"/>
    <xf numFmtId="183" fontId="12" fillId="66" borderId="40" applyNumberFormat="0" applyProtection="0">
      <alignment horizontal="left" vertical="center" indent="1"/>
    </xf>
    <xf numFmtId="183" fontId="12" fillId="41" borderId="40" applyNumberFormat="0" applyProtection="0">
      <alignment horizontal="left" vertical="center" indent="1"/>
    </xf>
    <xf numFmtId="183" fontId="12" fillId="41" borderId="40" applyNumberFormat="0" applyProtection="0">
      <alignment horizontal="left" vertical="center" indent="1"/>
    </xf>
    <xf numFmtId="183" fontId="12" fillId="0" borderId="0"/>
    <xf numFmtId="183" fontId="12" fillId="66" borderId="40" applyNumberFormat="0" applyProtection="0">
      <alignment horizontal="left" vertical="top" indent="1"/>
    </xf>
    <xf numFmtId="183" fontId="12" fillId="41" borderId="40" applyNumberFormat="0" applyProtection="0">
      <alignment horizontal="left" vertical="top" indent="1"/>
    </xf>
    <xf numFmtId="183" fontId="12" fillId="41" borderId="40" applyNumberFormat="0" applyProtection="0">
      <alignment horizontal="left" vertical="top" indent="1"/>
    </xf>
    <xf numFmtId="183" fontId="12" fillId="0" borderId="0"/>
    <xf numFmtId="183" fontId="12" fillId="0" borderId="0"/>
    <xf numFmtId="183" fontId="12" fillId="13" borderId="1" applyNumberFormat="0">
      <protection locked="0"/>
    </xf>
    <xf numFmtId="183" fontId="12" fillId="13" borderId="1" applyNumberFormat="0">
      <protection locked="0"/>
    </xf>
    <xf numFmtId="183" fontId="119" fillId="16" borderId="42" applyBorder="0"/>
    <xf numFmtId="183" fontId="12" fillId="0" borderId="0"/>
    <xf numFmtId="183" fontId="12" fillId="0" borderId="0"/>
    <xf numFmtId="183" fontId="12" fillId="0" borderId="0"/>
    <xf numFmtId="183" fontId="51" fillId="50" borderId="40" applyNumberFormat="0" applyProtection="0">
      <alignment horizontal="left" vertical="top" indent="1"/>
    </xf>
    <xf numFmtId="183" fontId="51" fillId="12" borderId="40" applyNumberFormat="0" applyProtection="0">
      <alignment horizontal="left" vertical="top" indent="1"/>
    </xf>
    <xf numFmtId="183" fontId="12" fillId="0" borderId="0"/>
    <xf numFmtId="183" fontId="12" fillId="0" borderId="0"/>
    <xf numFmtId="183" fontId="51" fillId="60" borderId="40" applyNumberFormat="0" applyProtection="0">
      <alignment horizontal="left" vertical="top" indent="1"/>
    </xf>
    <xf numFmtId="183" fontId="51" fillId="10" borderId="40" applyNumberFormat="0" applyProtection="0">
      <alignment horizontal="left" vertical="top" indent="1"/>
    </xf>
    <xf numFmtId="183" fontId="12" fillId="0" borderId="0"/>
    <xf numFmtId="183" fontId="12" fillId="0" borderId="0"/>
    <xf numFmtId="183" fontId="127" fillId="0" borderId="0" applyNumberFormat="0" applyFill="0" applyBorder="0" applyAlignment="0" applyProtection="0"/>
    <xf numFmtId="183" fontId="12" fillId="0" borderId="0"/>
    <xf numFmtId="183" fontId="12" fillId="0" borderId="0"/>
    <xf numFmtId="183" fontId="12" fillId="0" borderId="0" applyNumberFormat="0" applyFont="0" applyAlignment="0" applyProtection="0"/>
    <xf numFmtId="183" fontId="12" fillId="0" borderId="0" applyNumberFormat="0" applyFont="0" applyAlignment="0" applyProtection="0"/>
    <xf numFmtId="183" fontId="48" fillId="0" borderId="48" applyNumberFormat="0" applyFont="0" applyFill="0" applyAlignment="0" applyProtection="0">
      <alignment horizontal="left" vertical="top"/>
    </xf>
    <xf numFmtId="183" fontId="139" fillId="13" borderId="4" applyNumberFormat="0" applyAlignment="0" applyProtection="0"/>
    <xf numFmtId="9" fontId="37" fillId="0" borderId="0" applyFont="0" applyFill="0" applyBorder="0" applyAlignment="0" applyProtection="0"/>
    <xf numFmtId="9" fontId="26" fillId="0" borderId="0" applyFont="0" applyFill="0" applyBorder="0" applyAlignment="0" applyProtection="0"/>
    <xf numFmtId="183" fontId="142" fillId="3" borderId="7">
      <alignment horizontal="center"/>
    </xf>
    <xf numFmtId="183" fontId="69" fillId="0" borderId="57" applyNumberFormat="0" applyFill="0" applyAlignment="0" applyProtection="0"/>
    <xf numFmtId="183" fontId="91" fillId="3" borderId="7"/>
    <xf numFmtId="183" fontId="150" fillId="0" borderId="0" applyNumberFormat="0" applyFill="0" applyBorder="0" applyAlignment="0" applyProtection="0"/>
    <xf numFmtId="0" fontId="33" fillId="0" borderId="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6" borderId="0" applyNumberFormat="0" applyBorder="0" applyAlignment="0" applyProtection="0"/>
    <xf numFmtId="0" fontId="39" fillId="19" borderId="0" applyNumberFormat="0" applyBorder="0" applyAlignment="0" applyProtection="0"/>
    <xf numFmtId="0" fontId="40" fillId="21" borderId="0" applyNumberFormat="0" applyBorder="0" applyAlignment="0" applyProtection="0"/>
    <xf numFmtId="0" fontId="40" fillId="33" borderId="0" applyNumberFormat="0" applyBorder="0" applyAlignment="0" applyProtection="0"/>
    <xf numFmtId="0" fontId="49" fillId="0" borderId="6" applyNumberFormat="0" applyFill="0" applyAlignment="0" applyProtection="0"/>
    <xf numFmtId="0" fontId="56" fillId="0" borderId="0" applyNumberFormat="0" applyFill="0" applyBorder="0" applyAlignment="0" applyProtection="0"/>
    <xf numFmtId="0" fontId="57" fillId="0" borderId="10" applyNumberFormat="0" applyFill="0" applyAlignment="0" applyProtection="0"/>
    <xf numFmtId="0" fontId="58" fillId="0" borderId="11" applyNumberFormat="0" applyFill="0" applyAlignment="0" applyProtection="0"/>
    <xf numFmtId="0" fontId="59" fillId="0" borderId="12" applyNumberFormat="0" applyFill="0" applyAlignment="0" applyProtection="0"/>
    <xf numFmtId="0" fontId="59"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44" borderId="0" applyNumberFormat="0" applyBorder="0" applyAlignment="0" applyProtection="0"/>
    <xf numFmtId="195" fontId="67" fillId="0" borderId="0" applyFont="0" applyFill="0" applyBorder="0" applyAlignment="0" applyProtection="0"/>
    <xf numFmtId="168" fontId="37" fillId="0" borderId="0" applyFont="0" applyFill="0" applyBorder="0" applyAlignment="0" applyProtection="0"/>
    <xf numFmtId="0" fontId="83" fillId="49" borderId="6">
      <alignment vertical="top" wrapText="1"/>
    </xf>
    <xf numFmtId="0" fontId="84" fillId="0" borderId="20" applyNumberFormat="0" applyAlignment="0" applyProtection="0">
      <alignment horizontal="left" vertical="center"/>
    </xf>
    <xf numFmtId="0" fontId="84" fillId="0" borderId="21">
      <alignment horizontal="left" vertical="center"/>
    </xf>
    <xf numFmtId="0" fontId="165" fillId="0" borderId="55" applyNumberFormat="0" applyFill="0" applyAlignment="0" applyProtection="0"/>
    <xf numFmtId="0" fontId="86" fillId="3" borderId="6" applyNumberFormat="0">
      <alignment horizontal="left" vertical="top" wrapText="1"/>
    </xf>
    <xf numFmtId="0" fontId="88" fillId="0" borderId="22" applyNumberFormat="0" applyFill="0" applyAlignment="0" applyProtection="0"/>
    <xf numFmtId="0" fontId="39" fillId="3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81" fillId="55" borderId="0" applyNumberFormat="0" applyBorder="0" applyAlignment="0" applyProtection="0"/>
    <xf numFmtId="0" fontId="97" fillId="13" borderId="25" applyNumberFormat="0" applyAlignment="0" applyProtection="0"/>
    <xf numFmtId="0" fontId="12" fillId="0" borderId="0"/>
    <xf numFmtId="0" fontId="12" fillId="0" borderId="0"/>
    <xf numFmtId="0" fontId="12" fillId="0" borderId="0"/>
    <xf numFmtId="0" fontId="26" fillId="0" borderId="0"/>
    <xf numFmtId="0" fontId="12" fillId="0" borderId="0"/>
    <xf numFmtId="0" fontId="12" fillId="0" borderId="0"/>
    <xf numFmtId="0" fontId="110" fillId="3" borderId="0">
      <protection locked="0"/>
    </xf>
    <xf numFmtId="0" fontId="111" fillId="3" borderId="0">
      <protection hidden="1"/>
    </xf>
    <xf numFmtId="0" fontId="12" fillId="33" borderId="16" applyNumberFormat="0" applyFont="0" applyAlignment="0" applyProtection="0"/>
    <xf numFmtId="0" fontId="12" fillId="33"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4" fillId="0" borderId="38" applyNumberFormat="0" applyFill="0" applyAlignment="0" applyProtection="0"/>
    <xf numFmtId="0" fontId="45" fillId="58"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64" borderId="40" applyNumberFormat="0" applyProtection="0">
      <alignment horizontal="left" vertical="center" indent="1"/>
    </xf>
    <xf numFmtId="0" fontId="12" fillId="0" borderId="0"/>
    <xf numFmtId="0" fontId="12" fillId="64" borderId="40" applyNumberFormat="0" applyProtection="0">
      <alignment horizontal="left" vertical="top" indent="1"/>
    </xf>
    <xf numFmtId="0" fontId="12" fillId="16" borderId="40" applyNumberFormat="0" applyProtection="0">
      <alignment horizontal="left" vertical="top" indent="1"/>
    </xf>
    <xf numFmtId="0" fontId="12" fillId="16" borderId="40" applyNumberFormat="0" applyProtection="0">
      <alignment horizontal="left" vertical="top" indent="1"/>
    </xf>
    <xf numFmtId="0" fontId="12" fillId="0" borderId="0"/>
    <xf numFmtId="0" fontId="12" fillId="60" borderId="40" applyNumberFormat="0" applyProtection="0">
      <alignment horizontal="left" vertical="center" indent="1"/>
    </xf>
    <xf numFmtId="0" fontId="12" fillId="10" borderId="40" applyNumberFormat="0" applyProtection="0">
      <alignment horizontal="left" vertical="center" indent="1"/>
    </xf>
    <xf numFmtId="0" fontId="12" fillId="0" borderId="0"/>
    <xf numFmtId="0" fontId="12" fillId="60" borderId="40" applyNumberFormat="0" applyProtection="0">
      <alignment horizontal="left" vertical="top" indent="1"/>
    </xf>
    <xf numFmtId="0" fontId="12" fillId="10" borderId="40" applyNumberFormat="0" applyProtection="0">
      <alignment horizontal="left" vertical="top" indent="1"/>
    </xf>
    <xf numFmtId="0" fontId="12" fillId="10" borderId="40" applyNumberFormat="0" applyProtection="0">
      <alignment horizontal="left" vertical="top" indent="1"/>
    </xf>
    <xf numFmtId="0" fontId="12" fillId="0" borderId="0"/>
    <xf numFmtId="0" fontId="12" fillId="65" borderId="40" applyNumberFormat="0" applyProtection="0">
      <alignment horizontal="left" vertical="center" indent="1"/>
    </xf>
    <xf numFmtId="0" fontId="12" fillId="14" borderId="40" applyNumberFormat="0" applyProtection="0">
      <alignment horizontal="left" vertical="center" indent="1"/>
    </xf>
    <xf numFmtId="0" fontId="12" fillId="0" borderId="0"/>
    <xf numFmtId="0" fontId="12" fillId="65" borderId="40" applyNumberFormat="0" applyProtection="0">
      <alignment horizontal="left" vertical="top" indent="1"/>
    </xf>
    <xf numFmtId="0" fontId="12" fillId="14" borderId="40" applyNumberFormat="0" applyProtection="0">
      <alignment horizontal="left" vertical="top" indent="1"/>
    </xf>
    <xf numFmtId="0" fontId="12" fillId="14" borderId="40" applyNumberFormat="0" applyProtection="0">
      <alignment horizontal="left" vertical="top" indent="1"/>
    </xf>
    <xf numFmtId="0" fontId="12" fillId="0" borderId="0"/>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0" borderId="0"/>
    <xf numFmtId="0" fontId="12" fillId="66" borderId="40" applyNumberFormat="0" applyProtection="0">
      <alignment horizontal="left" vertical="top" indent="1"/>
    </xf>
    <xf numFmtId="0" fontId="12" fillId="41" borderId="40" applyNumberFormat="0" applyProtection="0">
      <alignment horizontal="left" vertical="top" indent="1"/>
    </xf>
    <xf numFmtId="0" fontId="12" fillId="41" borderId="40" applyNumberFormat="0" applyProtection="0">
      <alignment horizontal="left" vertical="top" indent="1"/>
    </xf>
    <xf numFmtId="0" fontId="12" fillId="0" borderId="0"/>
    <xf numFmtId="0" fontId="12" fillId="13" borderId="1" applyNumberFormat="0">
      <protection locked="0"/>
    </xf>
    <xf numFmtId="0" fontId="12" fillId="13" borderId="1" applyNumberFormat="0">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3" fillId="69" borderId="0"/>
    <xf numFmtId="0" fontId="124" fillId="69" borderId="0"/>
    <xf numFmtId="0" fontId="125" fillId="69" borderId="43"/>
    <xf numFmtId="0" fontId="125" fillId="69" borderId="0"/>
    <xf numFmtId="0" fontId="123" fillId="2" borderId="43">
      <protection locked="0"/>
    </xf>
    <xf numFmtId="0" fontId="123" fillId="69" borderId="0"/>
    <xf numFmtId="0" fontId="126" fillId="47" borderId="0"/>
    <xf numFmtId="0" fontId="126" fillId="70" borderId="0"/>
    <xf numFmtId="0" fontId="126" fillId="71" borderId="0"/>
    <xf numFmtId="0" fontId="108" fillId="19" borderId="0" applyNumberFormat="0" applyBorder="0" applyAlignment="0" applyProtection="0"/>
    <xf numFmtId="0" fontId="127" fillId="0" borderId="0" applyNumberFormat="0" applyFill="0" applyBorder="0" applyAlignment="0" applyProtection="0"/>
    <xf numFmtId="0" fontId="68" fillId="0" borderId="0" applyNumberFormat="0" applyFill="0" applyBorder="0" applyProtection="0">
      <alignment horizontal="center"/>
    </xf>
    <xf numFmtId="0" fontId="132" fillId="0" borderId="0" applyNumberFormat="0" applyFill="0" applyBorder="0" applyProtection="0">
      <alignment horizontal="center"/>
    </xf>
    <xf numFmtId="0" fontId="48" fillId="0" borderId="44" applyNumberFormat="0" applyAlignment="0" applyProtection="0"/>
    <xf numFmtId="0" fontId="134" fillId="0" borderId="44" applyNumberFormat="0" applyAlignment="0" applyProtection="0">
      <alignment horizontal="left" vertical="top"/>
    </xf>
    <xf numFmtId="0" fontId="135" fillId="0" borderId="0" applyNumberFormat="0" applyProtection="0">
      <alignment horizontal="left" vertical="top"/>
    </xf>
    <xf numFmtId="0" fontId="135" fillId="0" borderId="0" applyNumberFormat="0" applyFill="0" applyBorder="0" applyProtection="0"/>
    <xf numFmtId="0" fontId="136" fillId="0" borderId="0" applyNumberFormat="0" applyFill="0" applyBorder="0" applyProtection="0">
      <alignment vertical="top"/>
    </xf>
    <xf numFmtId="0" fontId="137" fillId="0" borderId="21" applyNumberFormat="0" applyProtection="0">
      <alignment horizontal="left" vertical="top"/>
    </xf>
    <xf numFmtId="0" fontId="137" fillId="0" borderId="21" applyNumberFormat="0" applyProtection="0">
      <alignment horizontal="right" vertical="top"/>
    </xf>
    <xf numFmtId="0" fontId="134" fillId="0" borderId="0" applyNumberFormat="0" applyProtection="0">
      <alignment horizontal="left" vertical="top"/>
    </xf>
    <xf numFmtId="0" fontId="134" fillId="0" borderId="0" applyNumberFormat="0" applyProtection="0">
      <alignment horizontal="right" vertical="top"/>
    </xf>
    <xf numFmtId="0" fontId="48" fillId="0" borderId="0" applyNumberFormat="0" applyProtection="0">
      <alignment horizontal="left" vertical="top"/>
    </xf>
    <xf numFmtId="0" fontId="48" fillId="0" borderId="0" applyNumberFormat="0" applyProtection="0">
      <alignment horizontal="right" vertical="top"/>
    </xf>
    <xf numFmtId="0" fontId="134" fillId="0" borderId="21" applyNumberFormat="0" applyFill="0" applyAlignment="0" applyProtection="0"/>
    <xf numFmtId="0" fontId="48" fillId="0" borderId="48" applyNumberFormat="0" applyFont="0" applyFill="0" applyAlignment="0" applyProtection="0">
      <alignment horizontal="left" vertical="top"/>
    </xf>
    <xf numFmtId="0" fontId="134" fillId="0" borderId="6" applyNumberFormat="0" applyFill="0" applyAlignment="0" applyProtection="0">
      <alignment vertical="top"/>
    </xf>
    <xf numFmtId="0" fontId="139" fillId="13" borderId="4" applyNumberFormat="0" applyAlignment="0" applyProtection="0"/>
    <xf numFmtId="9" fontId="37" fillId="0" borderId="0" applyFont="0" applyFill="0" applyBorder="0" applyAlignment="0" applyProtection="0"/>
    <xf numFmtId="0" fontId="69" fillId="0" borderId="57" applyNumberFormat="0" applyFill="0" applyAlignment="0" applyProtection="0"/>
    <xf numFmtId="0" fontId="112" fillId="3" borderId="32" applyProtection="0">
      <alignment horizontal="centerContinuous"/>
      <protection locked="0"/>
    </xf>
    <xf numFmtId="0" fontId="61" fillId="3" borderId="37" applyProtection="0">
      <alignment horizontal="center" wrapText="1"/>
      <protection locked="0"/>
    </xf>
    <xf numFmtId="0" fontId="61" fillId="3" borderId="37" applyProtection="0">
      <alignment horizontal="center" wrapText="1"/>
      <protection locked="0"/>
    </xf>
    <xf numFmtId="0" fontId="112" fillId="3" borderId="32" applyProtection="0">
      <alignment horizontal="centerContinuous"/>
      <protection locked="0"/>
    </xf>
    <xf numFmtId="0" fontId="26" fillId="0" borderId="0"/>
    <xf numFmtId="0" fontId="12" fillId="0" borderId="0"/>
    <xf numFmtId="183" fontId="26" fillId="0" borderId="0"/>
    <xf numFmtId="183" fontId="26" fillId="0" borderId="0"/>
    <xf numFmtId="174" fontId="26" fillId="0" borderId="0" applyFont="0" applyFill="0" applyBorder="0" applyAlignment="0" applyProtection="0"/>
    <xf numFmtId="0" fontId="26" fillId="0" borderId="0"/>
    <xf numFmtId="0" fontId="26"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4" fontId="51" fillId="87" borderId="25" applyNumberFormat="0" applyProtection="0">
      <alignment horizontal="right" vertical="center"/>
    </xf>
    <xf numFmtId="0" fontId="12" fillId="0" borderId="0"/>
    <xf numFmtId="183" fontId="26" fillId="0" borderId="0"/>
    <xf numFmtId="183" fontId="26" fillId="0" borderId="0"/>
    <xf numFmtId="183" fontId="26" fillId="0" borderId="0"/>
    <xf numFmtId="183" fontId="26" fillId="0" borderId="0"/>
    <xf numFmtId="183" fontId="26" fillId="0" borderId="0"/>
    <xf numFmtId="0" fontId="12" fillId="0" borderId="0"/>
    <xf numFmtId="0" fontId="12" fillId="0" borderId="0"/>
    <xf numFmtId="0" fontId="26" fillId="0" borderId="0"/>
    <xf numFmtId="224" fontId="209" fillId="0" borderId="0">
      <protection locked="0"/>
    </xf>
    <xf numFmtId="215" fontId="174" fillId="0" borderId="0" applyFont="0" applyFill="0" applyBorder="0" applyAlignment="0" applyProtection="0"/>
    <xf numFmtId="0" fontId="39" fillId="35"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17" borderId="0" applyNumberFormat="0" applyBorder="0" applyAlignment="0" applyProtection="0"/>
    <xf numFmtId="0" fontId="39" fillId="27" borderId="0" applyNumberFormat="0" applyBorder="0" applyAlignment="0" applyProtection="0"/>
    <xf numFmtId="0" fontId="39" fillId="23" borderId="0" applyNumberFormat="0" applyBorder="0" applyAlignment="0" applyProtection="0"/>
    <xf numFmtId="0" fontId="207" fillId="0" borderId="28" applyNumberFormat="0" applyFill="0" applyAlignment="0" applyProtection="0"/>
    <xf numFmtId="0" fontId="55" fillId="39" borderId="9" applyNumberFormat="0" applyAlignment="0" applyProtection="0"/>
    <xf numFmtId="0" fontId="202" fillId="0" borderId="19" applyNumberFormat="0" applyFill="0" applyAlignment="0" applyProtection="0"/>
    <xf numFmtId="0" fontId="53" fillId="18" borderId="4" applyNumberFormat="0" applyAlignment="0" applyProtection="0"/>
    <xf numFmtId="0" fontId="12"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3" borderId="0" applyNumberFormat="0" applyBorder="0" applyAlignment="0" applyProtection="0"/>
    <xf numFmtId="168" fontId="140" fillId="0" borderId="0" applyFont="0" applyFill="0" applyBorder="0" applyAlignment="0" applyProtection="0"/>
    <xf numFmtId="0" fontId="39" fillId="23" borderId="0" applyNumberFormat="0" applyBorder="0" applyAlignment="0" applyProtection="0"/>
    <xf numFmtId="0" fontId="39" fillId="23" borderId="0" applyNumberFormat="0" applyBorder="0" applyAlignment="0" applyProtection="0"/>
    <xf numFmtId="168" fontId="37" fillId="0" borderId="0" applyFont="0" applyFill="0" applyBorder="0" applyAlignment="0" applyProtection="0"/>
    <xf numFmtId="0" fontId="186" fillId="0" borderId="0" applyNumberFormat="0" applyFill="0" applyBorder="0" applyAlignment="0" applyProtection="0">
      <alignment vertical="top"/>
      <protection locked="0"/>
    </xf>
    <xf numFmtId="0" fontId="39" fillId="61" borderId="0" applyNumberFormat="0" applyBorder="0" applyAlignment="0" applyProtection="0"/>
    <xf numFmtId="0" fontId="39" fillId="32" borderId="0" applyNumberFormat="0" applyBorder="0" applyAlignment="0" applyProtection="0"/>
    <xf numFmtId="0" fontId="39" fillId="31" borderId="0" applyNumberFormat="0" applyBorder="0" applyAlignment="0" applyProtection="0"/>
    <xf numFmtId="0" fontId="39" fillId="62" borderId="0" applyNumberFormat="0" applyBorder="0" applyAlignment="0" applyProtection="0"/>
    <xf numFmtId="0" fontId="39" fillId="11" borderId="0" applyNumberFormat="0" applyBorder="0" applyAlignment="0" applyProtection="0"/>
    <xf numFmtId="0" fontId="39" fillId="76" borderId="0" applyNumberFormat="0" applyBorder="0" applyAlignment="0" applyProtection="0"/>
    <xf numFmtId="0" fontId="37" fillId="54" borderId="0" applyNumberFormat="0" applyBorder="0" applyAlignment="0" applyProtection="0"/>
    <xf numFmtId="0" fontId="37" fillId="14"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140" fillId="0" borderId="0"/>
    <xf numFmtId="0" fontId="37" fillId="0" borderId="0"/>
    <xf numFmtId="0" fontId="37" fillId="19" borderId="0" applyNumberFormat="0" applyBorder="0" applyAlignment="0" applyProtection="0"/>
    <xf numFmtId="0" fontId="37" fillId="75" borderId="0" applyNumberFormat="0" applyBorder="0" applyAlignment="0" applyProtection="0"/>
    <xf numFmtId="0" fontId="12" fillId="0" borderId="0"/>
    <xf numFmtId="0" fontId="37" fillId="58" borderId="0" applyNumberFormat="0" applyBorder="0" applyAlignment="0" applyProtection="0"/>
    <xf numFmtId="0" fontId="37" fillId="48" borderId="0" applyNumberFormat="0" applyBorder="0" applyAlignment="0" applyProtection="0"/>
    <xf numFmtId="0" fontId="37" fillId="15" borderId="0" applyNumberFormat="0" applyBorder="0" applyAlignment="0" applyProtection="0"/>
    <xf numFmtId="0" fontId="37" fillId="74" borderId="0" applyNumberFormat="0" applyBorder="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2" fillId="3" borderId="32" applyProtection="0">
      <alignment horizontal="centerContinuous"/>
      <protection locked="0"/>
    </xf>
    <xf numFmtId="0" fontId="82" fillId="18" borderId="65" applyNumberFormat="0" applyProtection="0">
      <alignment horizontal="left" vertical="center" indent="1"/>
    </xf>
    <xf numFmtId="0" fontId="61" fillId="3" borderId="37" applyProtection="0">
      <alignment horizontal="center" wrapText="1"/>
      <protection locked="0"/>
    </xf>
    <xf numFmtId="0" fontId="82" fillId="53" borderId="65" applyNumberFormat="0" applyProtection="0">
      <alignment horizontal="left" vertical="center" indent="1"/>
    </xf>
    <xf numFmtId="0" fontId="82" fillId="14" borderId="65" applyNumberFormat="0" applyProtection="0">
      <alignment horizontal="left" vertical="center" indent="1"/>
    </xf>
    <xf numFmtId="0" fontId="82" fillId="41" borderId="65" applyNumberFormat="0" applyProtection="0">
      <alignment horizontal="left" vertical="center" indent="1"/>
    </xf>
    <xf numFmtId="4" fontId="82" fillId="0" borderId="65" applyNumberFormat="0" applyProtection="0">
      <alignment horizontal="right" vertical="center"/>
    </xf>
    <xf numFmtId="9" fontId="140" fillId="0" borderId="0" applyFont="0" applyFill="0" applyBorder="0" applyAlignment="0" applyProtection="0"/>
    <xf numFmtId="9" fontId="67" fillId="0" borderId="0" applyFont="0" applyFill="0" applyBorder="0" applyAlignment="0" applyProtection="0"/>
    <xf numFmtId="224" fontId="209" fillId="0" borderId="0">
      <protection locked="0"/>
    </xf>
    <xf numFmtId="168" fontId="12" fillId="0" borderId="0" applyFont="0" applyFill="0" applyBorder="0" applyAlignment="0" applyProtection="0"/>
    <xf numFmtId="168" fontId="12" fillId="0" borderId="0" applyFont="0" applyFill="0" applyBorder="0" applyAlignment="0" applyProtection="0"/>
    <xf numFmtId="168" fontId="67" fillId="0" borderId="0" applyFont="0" applyFill="0" applyBorder="0" applyAlignment="0" applyProtection="0"/>
    <xf numFmtId="168" fontId="29"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229" fontId="209" fillId="0" borderId="0">
      <protection locked="0"/>
    </xf>
    <xf numFmtId="224" fontId="209" fillId="0" borderId="0">
      <protection locked="0"/>
    </xf>
    <xf numFmtId="224" fontId="209" fillId="0" borderId="0">
      <protection locked="0"/>
    </xf>
    <xf numFmtId="0" fontId="207" fillId="0" borderId="28" applyNumberFormat="0" applyFill="0" applyAlignment="0" applyProtection="0"/>
    <xf numFmtId="0" fontId="30" fillId="0" borderId="0" applyNumberFormat="0" applyFill="0" applyBorder="0" applyAlignment="0" applyProtection="0">
      <alignment vertical="top"/>
      <protection locked="0"/>
    </xf>
    <xf numFmtId="0" fontId="168" fillId="34" borderId="4" applyNumberFormat="0" applyAlignment="0" applyProtection="0"/>
    <xf numFmtId="0" fontId="47" fillId="19" borderId="4" applyNumberFormat="0" applyAlignment="0" applyProtection="0"/>
    <xf numFmtId="0" fontId="47" fillId="19" borderId="4" applyNumberFormat="0" applyAlignment="0" applyProtection="0"/>
    <xf numFmtId="0" fontId="47" fillId="19" borderId="4" applyNumberFormat="0" applyAlignment="0" applyProtection="0"/>
    <xf numFmtId="0" fontId="12" fillId="12" borderId="16" applyNumberFormat="0" applyFont="0" applyAlignment="0" applyProtection="0"/>
    <xf numFmtId="0" fontId="12" fillId="12" borderId="16" applyNumberFormat="0" applyFont="0" applyAlignment="0" applyProtection="0"/>
    <xf numFmtId="0" fontId="97" fillId="18" borderId="25" applyNumberFormat="0" applyAlignment="0" applyProtection="0"/>
    <xf numFmtId="0" fontId="207" fillId="0" borderId="28" applyNumberFormat="0" applyFill="0" applyAlignment="0" applyProtection="0"/>
    <xf numFmtId="0" fontId="108" fillId="56"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0" fontId="12" fillId="0" borderId="0"/>
    <xf numFmtId="0" fontId="229" fillId="0" borderId="0"/>
    <xf numFmtId="0" fontId="230" fillId="0" borderId="0">
      <alignment horizontal="left"/>
    </xf>
    <xf numFmtId="0" fontId="174" fillId="0" borderId="0"/>
    <xf numFmtId="169" fontId="12" fillId="0" borderId="0"/>
    <xf numFmtId="169" fontId="12" fillId="0" borderId="0"/>
    <xf numFmtId="0" fontId="191" fillId="0" borderId="0"/>
    <xf numFmtId="0" fontId="191" fillId="0" borderId="0"/>
    <xf numFmtId="0" fontId="191" fillId="0" borderId="0"/>
    <xf numFmtId="0" fontId="191" fillId="0" borderId="0"/>
    <xf numFmtId="0" fontId="191" fillId="0" borderId="0"/>
    <xf numFmtId="0" fontId="191" fillId="0" borderId="0"/>
    <xf numFmtId="0" fontId="191" fillId="0" borderId="0"/>
    <xf numFmtId="0" fontId="191" fillId="0" borderId="0"/>
    <xf numFmtId="169" fontId="12" fillId="0" borderId="0"/>
    <xf numFmtId="0" fontId="187" fillId="0" borderId="0"/>
    <xf numFmtId="0" fontId="61" fillId="3" borderId="37" applyProtection="0">
      <alignment horizontal="center" wrapText="1"/>
      <protection locked="0"/>
    </xf>
    <xf numFmtId="0" fontId="174" fillId="0" borderId="0"/>
    <xf numFmtId="1" fontId="12" fillId="0" borderId="0"/>
    <xf numFmtId="1" fontId="12" fillId="0" borderId="0"/>
    <xf numFmtId="1" fontId="12" fillId="0" borderId="0"/>
    <xf numFmtId="1" fontId="12" fillId="0" borderId="0"/>
    <xf numFmtId="1" fontId="12" fillId="0" borderId="0"/>
    <xf numFmtId="0" fontId="12" fillId="0" borderId="0"/>
    <xf numFmtId="169" fontId="12" fillId="0" borderId="0"/>
    <xf numFmtId="0" fontId="191" fillId="0" borderId="0"/>
    <xf numFmtId="0" fontId="191" fillId="0" borderId="0"/>
    <xf numFmtId="0" fontId="191" fillId="0" borderId="0"/>
    <xf numFmtId="0" fontId="191" fillId="0" borderId="0"/>
    <xf numFmtId="0" fontId="191" fillId="0" borderId="0"/>
    <xf numFmtId="0" fontId="12" fillId="0" borderId="0"/>
    <xf numFmtId="0" fontId="191" fillId="0" borderId="0"/>
    <xf numFmtId="0" fontId="191" fillId="0" borderId="0"/>
    <xf numFmtId="0" fontId="191" fillId="0" borderId="0"/>
    <xf numFmtId="0" fontId="12" fillId="0" borderId="0"/>
    <xf numFmtId="0" fontId="65" fillId="2" borderId="0"/>
    <xf numFmtId="0" fontId="12" fillId="0" borderId="0"/>
    <xf numFmtId="0" fontId="12" fillId="0" borderId="0"/>
    <xf numFmtId="0" fontId="12" fillId="0" borderId="0"/>
    <xf numFmtId="169" fontId="12" fillId="0" borderId="0"/>
    <xf numFmtId="0" fontId="82" fillId="0" borderId="0"/>
    <xf numFmtId="0" fontId="12" fillId="0" borderId="0"/>
    <xf numFmtId="0" fontId="67" fillId="0" borderId="0"/>
    <xf numFmtId="0" fontId="67" fillId="0" borderId="0"/>
    <xf numFmtId="0" fontId="67" fillId="0" borderId="0"/>
    <xf numFmtId="0" fontId="67" fillId="0" borderId="0"/>
    <xf numFmtId="0" fontId="67" fillId="0" borderId="0"/>
    <xf numFmtId="0" fontId="12" fillId="0" borderId="0"/>
    <xf numFmtId="0" fontId="12" fillId="0" borderId="0"/>
    <xf numFmtId="0" fontId="12" fillId="0" borderId="0"/>
    <xf numFmtId="0" fontId="12" fillId="0" borderId="0"/>
    <xf numFmtId="0" fontId="12" fillId="12" borderId="16" applyNumberFormat="0" applyFont="0" applyAlignment="0" applyProtection="0"/>
    <xf numFmtId="0" fontId="12" fillId="12" borderId="16" applyNumberFormat="0" applyFont="0" applyAlignment="0" applyProtection="0"/>
    <xf numFmtId="0" fontId="12" fillId="12" borderId="16" applyNumberFormat="0" applyFont="0" applyAlignment="0" applyProtection="0"/>
    <xf numFmtId="0" fontId="37" fillId="12" borderId="16" applyNumberFormat="0" applyFont="0" applyAlignment="0" applyProtection="0"/>
    <xf numFmtId="0" fontId="61" fillId="3" borderId="37" applyProtection="0">
      <alignment horizontal="center" wrapText="1"/>
      <protection locked="0"/>
    </xf>
    <xf numFmtId="0" fontId="112" fillId="3" borderId="32" applyProtection="0">
      <alignment horizontal="centerContinuous"/>
      <protection locked="0"/>
    </xf>
    <xf numFmtId="0" fontId="114" fillId="0" borderId="52" applyNumberFormat="0" applyFill="0" applyAlignment="0" applyProtection="0"/>
    <xf numFmtId="9" fontId="43" fillId="0" borderId="0" applyFont="0" applyFill="0" applyBorder="0" applyAlignment="0" applyProtection="0"/>
    <xf numFmtId="4" fontId="156" fillId="59" borderId="40" applyNumberFormat="0" applyProtection="0">
      <alignment vertical="center"/>
    </xf>
    <xf numFmtId="4" fontId="82" fillId="0" borderId="65" applyNumberFormat="0" applyProtection="0">
      <alignment horizontal="left" vertical="center" indent="1"/>
    </xf>
    <xf numFmtId="0" fontId="12" fillId="0" borderId="0"/>
    <xf numFmtId="4" fontId="82" fillId="0" borderId="65" applyNumberFormat="0" applyProtection="0">
      <alignment horizontal="left" vertical="center" inden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4" fontId="173" fillId="66" borderId="40" applyNumberFormat="0" applyProtection="0">
      <alignment horizontal="right" vertical="center"/>
    </xf>
    <xf numFmtId="0" fontId="12" fillId="0" borderId="0"/>
    <xf numFmtId="4" fontId="51" fillId="10" borderId="40" applyNumberFormat="0" applyProtection="0">
      <alignment horizontal="left" vertical="center" indent="1"/>
    </xf>
    <xf numFmtId="4" fontId="82" fillId="32" borderId="65" applyNumberFormat="0" applyProtection="0">
      <alignment horizontal="left" vertical="center" indent="1"/>
    </xf>
    <xf numFmtId="4" fontId="156" fillId="65" borderId="40" applyNumberFormat="0" applyProtection="0">
      <alignment horizontal="left" vertical="center" indent="1"/>
    </xf>
    <xf numFmtId="0" fontId="53" fillId="18" borderId="4"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170" fillId="0" borderId="0" applyNumberFormat="0" applyFill="0" applyBorder="0" applyAlignment="0" applyProtection="0"/>
    <xf numFmtId="0" fontId="205" fillId="0" borderId="26" applyNumberFormat="0" applyFill="0" applyAlignment="0" applyProtection="0"/>
    <xf numFmtId="0" fontId="206" fillId="0" borderId="27" applyNumberFormat="0" applyFill="0" applyAlignment="0" applyProtection="0"/>
    <xf numFmtId="0" fontId="207" fillId="0" borderId="28" applyNumberFormat="0" applyFill="0" applyAlignment="0" applyProtection="0"/>
    <xf numFmtId="0" fontId="207" fillId="0" borderId="0" applyNumberFormat="0" applyFill="0" applyBorder="0" applyAlignment="0" applyProtection="0"/>
    <xf numFmtId="0" fontId="114" fillId="0" borderId="52" applyNumberFormat="0" applyFill="0" applyAlignment="0" applyProtection="0"/>
    <xf numFmtId="0" fontId="114" fillId="0" borderId="52" applyNumberFormat="0" applyFill="0" applyAlignment="0" applyProtection="0"/>
    <xf numFmtId="0" fontId="45" fillId="15" borderId="0" applyNumberFormat="0" applyBorder="0" applyAlignment="0" applyProtection="0"/>
    <xf numFmtId="0" fontId="81" fillId="48" borderId="0" applyNumberFormat="0" applyBorder="0" applyAlignment="0" applyProtection="0"/>
    <xf numFmtId="0" fontId="245" fillId="0" borderId="28" applyNumberFormat="0" applyFill="0" applyAlignment="0" applyProtection="0"/>
    <xf numFmtId="0" fontId="187" fillId="0" borderId="0"/>
    <xf numFmtId="0" fontId="187" fillId="0" borderId="0"/>
    <xf numFmtId="0" fontId="187" fillId="0" borderId="0"/>
    <xf numFmtId="0" fontId="187" fillId="0" borderId="0"/>
    <xf numFmtId="0" fontId="187" fillId="0" borderId="0"/>
    <xf numFmtId="0" fontId="61" fillId="3" borderId="37" applyProtection="0">
      <alignment horizontal="center" wrapText="1"/>
      <protection locked="0"/>
    </xf>
    <xf numFmtId="0" fontId="112" fillId="3" borderId="32" applyProtection="0">
      <alignment horizontal="centerContinuous"/>
      <protection locked="0"/>
    </xf>
    <xf numFmtId="0" fontId="65" fillId="2" borderId="0"/>
    <xf numFmtId="0" fontId="65" fillId="2" borderId="0"/>
    <xf numFmtId="4" fontId="264" fillId="13" borderId="65" applyNumberFormat="0" applyProtection="0">
      <alignment horizontal="right" vertical="center"/>
    </xf>
    <xf numFmtId="4" fontId="263" fillId="67" borderId="14" applyNumberFormat="0" applyProtection="0">
      <alignment horizontal="left" vertical="center" indent="1"/>
    </xf>
    <xf numFmtId="0" fontId="262" fillId="10" borderId="40" applyNumberFormat="0" applyProtection="0">
      <alignment horizontal="left" vertical="top" indent="1"/>
    </xf>
    <xf numFmtId="0" fontId="262" fillId="12" borderId="40" applyNumberFormat="0" applyProtection="0">
      <alignment horizontal="left" vertical="top" indent="1"/>
    </xf>
    <xf numFmtId="4" fontId="262" fillId="18" borderId="40" applyNumberFormat="0" applyProtection="0">
      <alignment horizontal="left" vertical="center" indent="1"/>
    </xf>
    <xf numFmtId="4" fontId="262" fillId="12" borderId="40" applyNumberFormat="0" applyProtection="0">
      <alignment vertical="center"/>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82" fillId="41" borderId="65" applyNumberFormat="0" applyProtection="0">
      <alignment horizontal="left" vertical="center"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82" fillId="14" borderId="65" applyNumberFormat="0" applyProtection="0">
      <alignment horizontal="left" vertical="center"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82" fillId="53" borderId="65" applyNumberFormat="0" applyProtection="0">
      <alignment horizontal="left" vertical="center"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82" fillId="18" borderId="65" applyNumberFormat="0" applyProtection="0">
      <alignment horizontal="left" vertical="center" indent="1"/>
    </xf>
    <xf numFmtId="4" fontId="82" fillId="41" borderId="14" applyNumberFormat="0" applyProtection="0">
      <alignment horizontal="left" vertical="center" indent="1"/>
    </xf>
    <xf numFmtId="4" fontId="82" fillId="10" borderId="65" applyNumberFormat="0" applyProtection="0">
      <alignment horizontal="right" vertical="center"/>
    </xf>
    <xf numFmtId="4" fontId="43" fillId="16" borderId="14" applyNumberFormat="0" applyProtection="0">
      <alignment horizontal="left" vertical="center" indent="1"/>
    </xf>
    <xf numFmtId="0" fontId="80" fillId="0" borderId="76" applyNumberFormat="0" applyFill="0" applyAlignment="0" applyProtection="0"/>
    <xf numFmtId="4" fontId="82" fillId="63" borderId="14" applyNumberFormat="0" applyProtection="0">
      <alignment horizontal="left" vertical="center" indent="1"/>
    </xf>
    <xf numFmtId="4" fontId="82" fillId="62" borderId="65" applyNumberFormat="0" applyProtection="0">
      <alignment horizontal="right" vertical="center"/>
    </xf>
    <xf numFmtId="4" fontId="82" fillId="55" borderId="65" applyNumberFormat="0" applyProtection="0">
      <alignment horizontal="right" vertical="center"/>
    </xf>
    <xf numFmtId="4" fontId="82" fillId="17" borderId="65" applyNumberFormat="0" applyProtection="0">
      <alignment horizontal="right" vertical="center"/>
    </xf>
    <xf numFmtId="4" fontId="82" fillId="35" borderId="65" applyNumberFormat="0" applyProtection="0">
      <alignment horizontal="right" vertical="center"/>
    </xf>
    <xf numFmtId="4" fontId="82" fillId="61" borderId="65" applyNumberFormat="0" applyProtection="0">
      <alignment horizontal="right" vertical="center"/>
    </xf>
    <xf numFmtId="4" fontId="82" fillId="54" borderId="65" applyNumberFormat="0" applyProtection="0">
      <alignment horizontal="right" vertical="center"/>
    </xf>
    <xf numFmtId="4" fontId="82" fillId="27" borderId="14" applyNumberFormat="0" applyProtection="0">
      <alignment horizontal="right" vertical="center"/>
    </xf>
    <xf numFmtId="4" fontId="82" fillId="93" borderId="65" applyNumberFormat="0" applyProtection="0">
      <alignment horizontal="right" vertical="center"/>
    </xf>
    <xf numFmtId="4" fontId="82" fillId="15" borderId="65" applyNumberFormat="0" applyProtection="0">
      <alignment horizontal="right" vertical="center"/>
    </xf>
    <xf numFmtId="4" fontId="82" fillId="0" borderId="65" applyNumberFormat="0" applyProtection="0">
      <alignment horizontal="left" vertical="center" indent="1"/>
    </xf>
    <xf numFmtId="0" fontId="261" fillId="56" borderId="40" applyNumberFormat="0" applyProtection="0">
      <alignment horizontal="left" vertical="top" indent="1"/>
    </xf>
    <xf numFmtId="4" fontId="82" fillId="59" borderId="65" applyNumberFormat="0" applyProtection="0">
      <alignment horizontal="left" vertical="center" indent="1"/>
    </xf>
    <xf numFmtId="4" fontId="260" fillId="59" borderId="65" applyNumberFormat="0" applyProtection="0">
      <alignment vertical="center"/>
    </xf>
    <xf numFmtId="4" fontId="82" fillId="56" borderId="65" applyNumberFormat="0" applyProtection="0">
      <alignment vertical="center"/>
    </xf>
    <xf numFmtId="0" fontId="148" fillId="110" borderId="25" applyNumberForma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168" fillId="34" borderId="65" applyNumberFormat="0" applyAlignment="0" applyProtection="0"/>
    <xf numFmtId="0" fontId="259" fillId="110" borderId="65" applyNumberFormat="0" applyAlignment="0" applyProtection="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256" fillId="0" borderId="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0" fontId="256" fillId="0" borderId="0"/>
    <xf numFmtId="0" fontId="12" fillId="115" borderId="25" applyNumberFormat="0" applyProtection="0">
      <alignment horizontal="left" vertical="center" indent="1"/>
    </xf>
    <xf numFmtId="4" fontId="120" fillId="87" borderId="25" applyNumberFormat="0" applyProtection="0">
      <alignment horizontal="right" vertical="center"/>
    </xf>
    <xf numFmtId="4" fontId="51" fillId="50" borderId="25" applyNumberFormat="0" applyProtection="0">
      <alignment horizontal="left" vertical="center" indent="1"/>
    </xf>
    <xf numFmtId="4" fontId="120" fillId="50" borderId="25" applyNumberFormat="0" applyProtection="0">
      <alignment vertical="center"/>
    </xf>
    <xf numFmtId="0" fontId="12" fillId="115" borderId="25" applyNumberFormat="0" applyProtection="0">
      <alignment horizontal="left" vertical="center" indent="1"/>
    </xf>
    <xf numFmtId="0" fontId="12" fillId="3" borderId="25" applyNumberFormat="0" applyProtection="0">
      <alignment horizontal="left" vertical="center" indent="1"/>
    </xf>
    <xf numFmtId="0" fontId="12" fillId="115" borderId="25" applyNumberFormat="0" applyProtection="0">
      <alignment horizontal="left" vertical="center" indent="1"/>
    </xf>
    <xf numFmtId="4" fontId="51" fillId="87" borderId="79" applyNumberFormat="0" applyProtection="0">
      <alignment horizontal="left" vertical="center" indent="1"/>
    </xf>
    <xf numFmtId="4" fontId="51" fillId="70" borderId="25" applyNumberFormat="0" applyProtection="0">
      <alignment horizontal="right" vertical="center"/>
    </xf>
    <xf numFmtId="4" fontId="51" fillId="91" borderId="25" applyNumberFormat="0" applyProtection="0">
      <alignment horizontal="right" vertical="center"/>
    </xf>
    <xf numFmtId="4" fontId="51" fillId="114" borderId="25" applyNumberFormat="0" applyProtection="0">
      <alignment horizontal="right" vertical="center"/>
    </xf>
    <xf numFmtId="4" fontId="51" fillId="117" borderId="25" applyNumberFormat="0" applyProtection="0">
      <alignment horizontal="right" vertical="center"/>
    </xf>
    <xf numFmtId="4" fontId="51" fillId="59" borderId="25" applyNumberFormat="0" applyProtection="0">
      <alignment horizontal="left" vertical="center" indent="1"/>
    </xf>
    <xf numFmtId="4" fontId="120" fillId="59" borderId="25" applyNumberFormat="0" applyProtection="0">
      <alignment vertical="center"/>
    </xf>
    <xf numFmtId="0" fontId="256" fillId="12" borderId="16" applyNumberFormat="0" applyFont="0" applyAlignment="0" applyProtection="0"/>
    <xf numFmtId="9" fontId="256" fillId="0" borderId="0" applyFont="0" applyFill="0" applyBorder="0" applyAlignment="0" applyProtection="0"/>
    <xf numFmtId="4" fontId="82" fillId="32" borderId="65" applyNumberFormat="0" applyProtection="0">
      <alignment horizontal="left" vertical="center" indent="1"/>
    </xf>
    <xf numFmtId="4" fontId="82" fillId="0" borderId="65" applyNumberFormat="0" applyProtection="0">
      <alignment horizontal="right" vertical="center"/>
    </xf>
    <xf numFmtId="0" fontId="262" fillId="12" borderId="40" applyNumberFormat="0" applyProtection="0">
      <alignment horizontal="left" vertical="top" indent="1"/>
    </xf>
    <xf numFmtId="4" fontId="262" fillId="18" borderId="40" applyNumberFormat="0" applyProtection="0">
      <alignment horizontal="left" vertical="center" indent="1"/>
    </xf>
    <xf numFmtId="4" fontId="262" fillId="12" borderId="40" applyNumberFormat="0" applyProtection="0">
      <alignment vertical="center"/>
    </xf>
    <xf numFmtId="0" fontId="168" fillId="34" borderId="65" applyNumberFormat="0" applyAlignment="0" applyProtection="0"/>
    <xf numFmtId="4" fontId="82" fillId="10" borderId="65" applyNumberFormat="0" applyProtection="0">
      <alignment horizontal="right" vertical="center"/>
    </xf>
    <xf numFmtId="0" fontId="261" fillId="56" borderId="40" applyNumberFormat="0" applyProtection="0">
      <alignment horizontal="left" vertical="top" indent="1"/>
    </xf>
    <xf numFmtId="4" fontId="260" fillId="59" borderId="65" applyNumberFormat="0" applyProtection="0">
      <alignment vertical="center"/>
    </xf>
    <xf numFmtId="0" fontId="65" fillId="2" borderId="0"/>
    <xf numFmtId="0" fontId="168" fillId="34" borderId="65" applyNumberFormat="0" applyAlignment="0" applyProtection="0"/>
    <xf numFmtId="0" fontId="12" fillId="84" borderId="25" applyNumberFormat="0" applyProtection="0">
      <alignment horizontal="left" vertical="center" indent="1"/>
    </xf>
    <xf numFmtId="0" fontId="167" fillId="0" borderId="75" applyNumberFormat="0" applyFill="0" applyAlignment="0" applyProtection="0"/>
    <xf numFmtId="0" fontId="166" fillId="0" borderId="70" applyNumberFormat="0" applyFill="0" applyAlignment="0" applyProtection="0"/>
    <xf numFmtId="0" fontId="12" fillId="85" borderId="25" applyNumberFormat="0" applyProtection="0">
      <alignment horizontal="left" vertical="center" indent="1"/>
    </xf>
    <xf numFmtId="168" fontId="256" fillId="0" borderId="0" applyFont="0" applyFill="0" applyBorder="0" applyAlignment="0" applyProtection="0"/>
    <xf numFmtId="4" fontId="51" fillId="116" borderId="25" applyNumberFormat="0" applyProtection="0">
      <alignment horizontal="right" vertical="center"/>
    </xf>
    <xf numFmtId="0" fontId="41" fillId="103" borderId="0" applyNumberFormat="0" applyBorder="0" applyAlignment="0" applyProtection="0"/>
    <xf numFmtId="0" fontId="41" fillId="102" borderId="0" applyNumberFormat="0" applyBorder="0" applyAlignment="0" applyProtection="0"/>
    <xf numFmtId="0" fontId="26" fillId="0" borderId="0"/>
    <xf numFmtId="0" fontId="41" fillId="101" borderId="0" applyNumberFormat="0" applyBorder="0" applyAlignment="0" applyProtection="0"/>
    <xf numFmtId="0" fontId="26" fillId="0" borderId="0"/>
    <xf numFmtId="0" fontId="41" fillId="100" borderId="0" applyNumberFormat="0" applyBorder="0" applyAlignment="0" applyProtection="0"/>
    <xf numFmtId="0" fontId="256" fillId="0" borderId="0"/>
    <xf numFmtId="4" fontId="122" fillId="87" borderId="25" applyNumberFormat="0" applyProtection="0">
      <alignment horizontal="right" vertical="center"/>
    </xf>
    <xf numFmtId="0" fontId="256" fillId="0" borderId="0"/>
    <xf numFmtId="0" fontId="91" fillId="133" borderId="7"/>
    <xf numFmtId="0" fontId="12" fillId="0" borderId="47" applyNumberFormat="0" applyFont="0" applyAlignment="0" applyProtection="0"/>
    <xf numFmtId="0" fontId="12" fillId="0" borderId="46" applyNumberFormat="0" applyFont="0" applyAlignment="0" applyProtection="0"/>
    <xf numFmtId="0" fontId="12" fillId="0" borderId="45" applyNumberFormat="0" applyFont="0" applyAlignment="0" applyProtection="0"/>
    <xf numFmtId="0" fontId="267" fillId="0" borderId="0"/>
    <xf numFmtId="4" fontId="51" fillId="50" borderId="25" applyNumberFormat="0" applyProtection="0">
      <alignment horizontal="left" vertical="center" indent="1"/>
    </xf>
    <xf numFmtId="4" fontId="51" fillId="50" borderId="25" applyNumberFormat="0" applyProtection="0">
      <alignment vertical="center"/>
    </xf>
    <xf numFmtId="0" fontId="12" fillId="85" borderId="25" applyNumberFormat="0" applyProtection="0">
      <alignment horizontal="left" vertical="center" indent="1"/>
    </xf>
    <xf numFmtId="4" fontId="28" fillId="87" borderId="25" applyNumberFormat="0" applyProtection="0">
      <alignment horizontal="left" vertical="center" indent="1"/>
    </xf>
    <xf numFmtId="4" fontId="116" fillId="120" borderId="25" applyNumberFormat="0" applyProtection="0">
      <alignment horizontal="left" vertical="center" indent="1"/>
    </xf>
    <xf numFmtId="4" fontId="51" fillId="119" borderId="25" applyNumberFormat="0" applyProtection="0">
      <alignment horizontal="right" vertical="center"/>
    </xf>
    <xf numFmtId="4" fontId="51" fillId="118" borderId="25" applyNumberFormat="0" applyProtection="0">
      <alignment horizontal="right" vertical="center"/>
    </xf>
    <xf numFmtId="4" fontId="51" fillId="71" borderId="25" applyNumberFormat="0" applyProtection="0">
      <alignment horizontal="right" vertical="center"/>
    </xf>
    <xf numFmtId="4" fontId="51" fillId="113" borderId="25" applyNumberFormat="0" applyProtection="0">
      <alignment horizontal="right" vertical="center"/>
    </xf>
    <xf numFmtId="0" fontId="12" fillId="115" borderId="25" applyNumberFormat="0" applyProtection="0">
      <alignment horizontal="left" vertical="center" indent="1"/>
    </xf>
    <xf numFmtId="4" fontId="51" fillId="59" borderId="25" applyNumberFormat="0" applyProtection="0">
      <alignment horizontal="left" vertical="center" indent="1"/>
    </xf>
    <xf numFmtId="4" fontId="51" fillId="59" borderId="25" applyNumberFormat="0" applyProtection="0">
      <alignment vertical="center"/>
    </xf>
    <xf numFmtId="0" fontId="47" fillId="130" borderId="4" applyNumberFormat="0" applyAlignment="0" applyProtection="0"/>
    <xf numFmtId="0" fontId="41" fillId="79" borderId="0" applyNumberFormat="0" applyBorder="0" applyAlignment="0" applyProtection="0"/>
    <xf numFmtId="0" fontId="26" fillId="0" borderId="0"/>
    <xf numFmtId="0" fontId="40" fillId="104" borderId="0" applyNumberFormat="0" applyBorder="0" applyAlignment="0" applyProtection="0"/>
    <xf numFmtId="0" fontId="40" fillId="30" borderId="0" applyNumberFormat="0" applyBorder="0" applyAlignment="0" applyProtection="0"/>
    <xf numFmtId="0" fontId="41" fillId="102" borderId="0" applyNumberFormat="0" applyBorder="0" applyAlignment="0" applyProtection="0"/>
    <xf numFmtId="0" fontId="40" fillId="105" borderId="0" applyNumberFormat="0" applyBorder="0" applyAlignment="0" applyProtection="0"/>
    <xf numFmtId="0" fontId="40" fillId="29" borderId="0" applyNumberFormat="0" applyBorder="0" applyAlignment="0" applyProtection="0"/>
    <xf numFmtId="0" fontId="41" fillId="25" borderId="0" applyNumberFormat="0" applyBorder="0" applyAlignment="0" applyProtection="0"/>
    <xf numFmtId="0" fontId="40" fillId="106" borderId="0" applyNumberFormat="0" applyBorder="0" applyAlignment="0" applyProtection="0"/>
    <xf numFmtId="0" fontId="40" fillId="107" borderId="0" applyNumberFormat="0" applyBorder="0" applyAlignment="0" applyProtection="0"/>
    <xf numFmtId="0" fontId="41" fillId="108" borderId="0" applyNumberFormat="0" applyBorder="0" applyAlignment="0" applyProtection="0"/>
    <xf numFmtId="0" fontId="41" fillId="100" borderId="0" applyNumberFormat="0" applyBorder="0" applyAlignment="0" applyProtection="0"/>
    <xf numFmtId="0" fontId="40" fillId="105" borderId="0" applyNumberFormat="0" applyBorder="0" applyAlignment="0" applyProtection="0"/>
    <xf numFmtId="0" fontId="40" fillId="26" borderId="0" applyNumberFormat="0" applyBorder="0" applyAlignment="0" applyProtection="0"/>
    <xf numFmtId="0" fontId="41" fillId="29" borderId="0" applyNumberFormat="0" applyBorder="0" applyAlignment="0" applyProtection="0"/>
    <xf numFmtId="0" fontId="41" fillId="101" borderId="0" applyNumberFormat="0" applyBorder="0" applyAlignment="0" applyProtection="0"/>
    <xf numFmtId="0" fontId="40" fillId="28"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40" fillId="34" borderId="0" applyNumberFormat="0" applyBorder="0" applyAlignment="0" applyProtection="0"/>
    <xf numFmtId="0" fontId="41" fillId="109" borderId="0" applyNumberFormat="0" applyBorder="0" applyAlignment="0" applyProtection="0"/>
    <xf numFmtId="0" fontId="41" fillId="103" borderId="0" applyNumberFormat="0" applyBorder="0" applyAlignment="0" applyProtection="0"/>
    <xf numFmtId="0" fontId="55" fillId="39" borderId="9" applyNumberFormat="0" applyAlignment="0" applyProtection="0"/>
    <xf numFmtId="0" fontId="62" fillId="101" borderId="9" applyNumberFormat="0" applyAlignment="0" applyProtection="0"/>
    <xf numFmtId="188" fontId="67" fillId="0" borderId="0" applyFont="0" applyFill="0" applyBorder="0" applyAlignment="0" applyProtection="0"/>
    <xf numFmtId="175" fontId="67" fillId="0" borderId="0" applyFont="0" applyFill="0" applyBorder="0" applyAlignment="0" applyProtection="0"/>
    <xf numFmtId="0" fontId="55" fillId="39" borderId="9" applyNumberFormat="0" applyAlignment="0" applyProtection="0"/>
    <xf numFmtId="0" fontId="69" fillId="111" borderId="0" applyNumberFormat="0" applyBorder="0" applyAlignment="0" applyProtection="0"/>
    <xf numFmtId="0" fontId="69" fillId="112" borderId="0" applyNumberFormat="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256" fillId="0" borderId="0" applyFont="0" applyFill="0" applyBorder="0" applyAlignment="0" applyProtection="0"/>
    <xf numFmtId="0" fontId="166" fillId="0" borderId="70" applyNumberFormat="0" applyFill="0" applyAlignment="0" applyProtection="0"/>
    <xf numFmtId="0" fontId="167" fillId="0" borderId="75" applyNumberFormat="0" applyFill="0" applyAlignment="0" applyProtection="0"/>
    <xf numFmtId="179" fontId="67" fillId="0" borderId="0" applyFont="0" applyFill="0" applyBorder="0" applyAlignment="0" applyProtection="0"/>
    <xf numFmtId="198" fontId="67" fillId="0" borderId="0" applyFont="0" applyFill="0" applyBorder="0" applyAlignment="0" applyProtection="0"/>
    <xf numFmtId="0" fontId="256" fillId="12" borderId="16" applyNumberFormat="0" applyFont="0" applyAlignment="0" applyProtection="0"/>
    <xf numFmtId="0" fontId="169" fillId="0" borderId="22" applyNumberFormat="0" applyFill="0" applyAlignment="0" applyProtection="0"/>
    <xf numFmtId="0" fontId="80" fillId="0" borderId="76" applyNumberFormat="0" applyFill="0" applyAlignment="0" applyProtection="0"/>
    <xf numFmtId="211" fontId="67" fillId="0" borderId="0" applyFont="0" applyFill="0" applyBorder="0" applyAlignment="0" applyProtection="0"/>
    <xf numFmtId="0" fontId="140" fillId="0" borderId="0"/>
    <xf numFmtId="0" fontId="187" fillId="0" borderId="0"/>
    <xf numFmtId="0" fontId="37" fillId="0" borderId="0"/>
    <xf numFmtId="0" fontId="67" fillId="0" borderId="0"/>
    <xf numFmtId="0" fontId="67" fillId="0" borderId="0"/>
    <xf numFmtId="0" fontId="67" fillId="0" borderId="0"/>
    <xf numFmtId="0" fontId="67" fillId="0" borderId="0"/>
    <xf numFmtId="0" fontId="67" fillId="0" borderId="0"/>
    <xf numFmtId="0" fontId="1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 fillId="0" borderId="0"/>
    <xf numFmtId="0" fontId="28" fillId="0" borderId="0"/>
    <xf numFmtId="0" fontId="12" fillId="0" borderId="0"/>
    <xf numFmtId="0" fontId="256" fillId="0" borderId="0"/>
    <xf numFmtId="0" fontId="12" fillId="0" borderId="0"/>
    <xf numFmtId="0" fontId="256" fillId="0" borderId="0"/>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6" fillId="0" borderId="0"/>
    <xf numFmtId="0" fontId="12" fillId="0" borderId="0"/>
    <xf numFmtId="0" fontId="12" fillId="0" borderId="0"/>
    <xf numFmtId="0" fontId="12" fillId="33" borderId="16" applyNumberFormat="0" applyFont="0" applyAlignment="0" applyProtection="0"/>
    <xf numFmtId="0" fontId="12" fillId="33" borderId="16" applyNumberFormat="0" applyFont="0" applyAlignment="0" applyProtection="0"/>
    <xf numFmtId="167" fontId="12" fillId="0" borderId="0" applyFont="0" applyFill="0" applyBorder="0" applyAlignment="0" applyProtection="0"/>
    <xf numFmtId="4" fontId="51" fillId="59" borderId="25" applyNumberFormat="0" applyProtection="0">
      <alignment vertical="center"/>
    </xf>
    <xf numFmtId="4" fontId="156" fillId="59" borderId="40" applyNumberFormat="0" applyProtection="0">
      <alignment vertical="center"/>
    </xf>
    <xf numFmtId="4" fontId="118" fillId="59" borderId="40" applyNumberFormat="0" applyProtection="0">
      <alignment vertical="center"/>
    </xf>
    <xf numFmtId="4" fontId="268" fillId="59" borderId="40" applyNumberFormat="0" applyProtection="0">
      <alignment vertical="center"/>
    </xf>
    <xf numFmtId="4" fontId="28" fillId="59" borderId="40" applyNumberFormat="0" applyProtection="0">
      <alignment horizontal="left" vertical="center" indent="1"/>
    </xf>
    <xf numFmtId="4" fontId="173" fillId="59" borderId="40" applyNumberFormat="0" applyProtection="0">
      <alignment horizontal="left" vertical="center" indent="1"/>
    </xf>
    <xf numFmtId="4" fontId="51" fillId="59" borderId="25" applyNumberFormat="0" applyProtection="0">
      <alignment horizontal="left" vertical="center" indent="1"/>
    </xf>
    <xf numFmtId="0" fontId="269" fillId="0" borderId="0"/>
    <xf numFmtId="0" fontId="12" fillId="115" borderId="25" applyNumberFormat="0" applyProtection="0">
      <alignment horizontal="left" vertical="center" indent="1"/>
    </xf>
    <xf numFmtId="4" fontId="173" fillId="64" borderId="0" applyNumberFormat="0" applyProtection="0">
      <alignment horizontal="left" vertical="center" indent="1"/>
    </xf>
    <xf numFmtId="4" fontId="51" fillId="116" borderId="25" applyNumberFormat="0" applyProtection="0">
      <alignment horizontal="right" vertical="center"/>
    </xf>
    <xf numFmtId="4" fontId="82" fillId="15" borderId="65" applyNumberFormat="0" applyProtection="0">
      <alignment horizontal="right" vertical="center"/>
    </xf>
    <xf numFmtId="4" fontId="51" fillId="113" borderId="25" applyNumberFormat="0" applyProtection="0">
      <alignment horizontal="right" vertical="center"/>
    </xf>
    <xf numFmtId="4" fontId="82" fillId="93" borderId="65" applyNumberFormat="0" applyProtection="0">
      <alignment horizontal="right" vertical="center"/>
    </xf>
    <xf numFmtId="4" fontId="51" fillId="117" borderId="25" applyNumberFormat="0" applyProtection="0">
      <alignment horizontal="right" vertical="center"/>
    </xf>
    <xf numFmtId="4" fontId="82" fillId="27" borderId="14" applyNumberFormat="0" applyProtection="0">
      <alignment horizontal="right" vertical="center"/>
    </xf>
    <xf numFmtId="4" fontId="51" fillId="71" borderId="25" applyNumberFormat="0" applyProtection="0">
      <alignment horizontal="right" vertical="center"/>
    </xf>
    <xf numFmtId="4" fontId="82" fillId="54" borderId="65" applyNumberFormat="0" applyProtection="0">
      <alignment horizontal="right" vertical="center"/>
    </xf>
    <xf numFmtId="4" fontId="51" fillId="114" borderId="25" applyNumberFormat="0" applyProtection="0">
      <alignment horizontal="right" vertical="center"/>
    </xf>
    <xf numFmtId="4" fontId="82" fillId="61" borderId="65" applyNumberFormat="0" applyProtection="0">
      <alignment horizontal="right" vertical="center"/>
    </xf>
    <xf numFmtId="4" fontId="51" fillId="118" borderId="25" applyNumberFormat="0" applyProtection="0">
      <alignment horizontal="right" vertical="center"/>
    </xf>
    <xf numFmtId="4" fontId="82" fillId="35" borderId="65" applyNumberFormat="0" applyProtection="0">
      <alignment horizontal="right" vertical="center"/>
    </xf>
    <xf numFmtId="4" fontId="51" fillId="91" borderId="25" applyNumberFormat="0" applyProtection="0">
      <alignment horizontal="right" vertical="center"/>
    </xf>
    <xf numFmtId="4" fontId="82" fillId="17" borderId="65" applyNumberFormat="0" applyProtection="0">
      <alignment horizontal="right" vertical="center"/>
    </xf>
    <xf numFmtId="4" fontId="51" fillId="119" borderId="25" applyNumberFormat="0" applyProtection="0">
      <alignment horizontal="right" vertical="center"/>
    </xf>
    <xf numFmtId="4" fontId="82" fillId="55" borderId="65" applyNumberFormat="0" applyProtection="0">
      <alignment horizontal="right" vertical="center"/>
    </xf>
    <xf numFmtId="4" fontId="51" fillId="70" borderId="25" applyNumberFormat="0" applyProtection="0">
      <alignment horizontal="right" vertical="center"/>
    </xf>
    <xf numFmtId="4" fontId="82" fillId="62" borderId="65" applyNumberFormat="0" applyProtection="0">
      <alignment horizontal="right" vertical="center"/>
    </xf>
    <xf numFmtId="4" fontId="116" fillId="120" borderId="25" applyNumberFormat="0" applyProtection="0">
      <alignment horizontal="left" vertical="center" indent="1"/>
    </xf>
    <xf numFmtId="4" fontId="82" fillId="63" borderId="14" applyNumberFormat="0" applyProtection="0">
      <alignment horizontal="left" vertical="center" indent="1"/>
    </xf>
    <xf numFmtId="4" fontId="51" fillId="87" borderId="79" applyNumberFormat="0" applyProtection="0">
      <alignment horizontal="left" vertical="center" indent="1"/>
    </xf>
    <xf numFmtId="4" fontId="118" fillId="64" borderId="0" applyNumberFormat="0" applyProtection="0">
      <alignment horizontal="left" vertical="center" indent="1"/>
    </xf>
    <xf numFmtId="4" fontId="43" fillId="16" borderId="14" applyNumberFormat="0" applyProtection="0">
      <alignment horizontal="left" vertical="center" indent="1"/>
    </xf>
    <xf numFmtId="0" fontId="12" fillId="115" borderId="25" applyNumberFormat="0" applyProtection="0">
      <alignment horizontal="left" vertical="center" indent="1"/>
    </xf>
    <xf numFmtId="4" fontId="28" fillId="65" borderId="40" applyNumberFormat="0" applyProtection="0">
      <alignment horizontal="right" vertical="center"/>
    </xf>
    <xf numFmtId="4" fontId="28" fillId="87" borderId="25" applyNumberFormat="0" applyProtection="0">
      <alignment horizontal="left" vertical="center" indent="1"/>
    </xf>
    <xf numFmtId="4" fontId="28" fillId="65" borderId="0" applyNumberFormat="0" applyProtection="0">
      <alignment horizontal="left" vertical="center" indent="1"/>
    </xf>
    <xf numFmtId="4" fontId="28" fillId="85" borderId="25" applyNumberFormat="0" applyProtection="0">
      <alignment horizontal="left" vertical="center" indent="1"/>
    </xf>
    <xf numFmtId="4" fontId="28" fillId="64" borderId="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center" indent="1"/>
    </xf>
    <xf numFmtId="0" fontId="269" fillId="0" borderId="0"/>
    <xf numFmtId="0" fontId="12" fillId="16" borderId="40"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top" indent="1"/>
    </xf>
    <xf numFmtId="0" fontId="269" fillId="0" borderId="0"/>
    <xf numFmtId="0" fontId="12" fillId="16" borderId="40" applyNumberFormat="0" applyProtection="0">
      <alignment horizontal="left" vertical="top" indent="1"/>
    </xf>
    <xf numFmtId="0" fontId="12" fillId="16" borderId="40" applyNumberFormat="0" applyProtection="0">
      <alignment horizontal="left" vertical="top" indent="1"/>
    </xf>
    <xf numFmtId="0" fontId="12" fillId="84" borderId="25" applyNumberFormat="0" applyProtection="0">
      <alignment horizontal="left" vertical="center" indent="1"/>
    </xf>
    <xf numFmtId="0" fontId="12" fillId="60" borderId="40" applyNumberFormat="0" applyProtection="0">
      <alignment horizontal="left" vertical="center" indent="1"/>
    </xf>
    <xf numFmtId="0" fontId="12" fillId="10" borderId="40" applyNumberFormat="0" applyProtection="0">
      <alignment horizontal="left" vertical="center" indent="1"/>
    </xf>
    <xf numFmtId="0" fontId="12" fillId="84" borderId="25" applyNumberFormat="0" applyProtection="0">
      <alignment horizontal="left" vertical="center" indent="1"/>
    </xf>
    <xf numFmtId="0" fontId="12" fillId="60" borderId="40" applyNumberFormat="0" applyProtection="0">
      <alignment horizontal="left" vertical="top" indent="1"/>
    </xf>
    <xf numFmtId="0" fontId="269" fillId="0" borderId="0"/>
    <xf numFmtId="0" fontId="12" fillId="10" borderId="40" applyNumberFormat="0" applyProtection="0">
      <alignment horizontal="left" vertical="top" indent="1"/>
    </xf>
    <xf numFmtId="0" fontId="12" fillId="10" borderId="40" applyNumberFormat="0" applyProtection="0">
      <alignment horizontal="left" vertical="top" indent="1"/>
    </xf>
    <xf numFmtId="0" fontId="12" fillId="3" borderId="25" applyNumberFormat="0" applyProtection="0">
      <alignment horizontal="left" vertical="center" indent="1"/>
    </xf>
    <xf numFmtId="0" fontId="12" fillId="65" borderId="40" applyNumberFormat="0" applyProtection="0">
      <alignment horizontal="left" vertical="center" indent="1"/>
    </xf>
    <xf numFmtId="0" fontId="12" fillId="14" borderId="40" applyNumberFormat="0" applyProtection="0">
      <alignment horizontal="left" vertical="center" indent="1"/>
    </xf>
    <xf numFmtId="0" fontId="12" fillId="3" borderId="25" applyNumberFormat="0" applyProtection="0">
      <alignment horizontal="left" vertical="center" indent="1"/>
    </xf>
    <xf numFmtId="0" fontId="12" fillId="65" borderId="40" applyNumberFormat="0" applyProtection="0">
      <alignment horizontal="left" vertical="top" indent="1"/>
    </xf>
    <xf numFmtId="0" fontId="269" fillId="0" borderId="0"/>
    <xf numFmtId="0" fontId="12" fillId="14" borderId="40" applyNumberFormat="0" applyProtection="0">
      <alignment horizontal="left" vertical="top" indent="1"/>
    </xf>
    <xf numFmtId="0" fontId="12" fillId="14" borderId="40" applyNumberFormat="0" applyProtection="0">
      <alignment horizontal="left" vertical="top" indent="1"/>
    </xf>
    <xf numFmtId="0" fontId="12" fillId="115" borderId="25" applyNumberFormat="0" applyProtection="0">
      <alignment horizontal="left" vertical="center" indent="1"/>
    </xf>
    <xf numFmtId="0" fontId="12" fillId="66" borderId="40" applyNumberFormat="0" applyProtection="0">
      <alignment horizontal="left" vertical="center" indent="1"/>
    </xf>
    <xf numFmtId="0" fontId="12" fillId="41" borderId="40" applyNumberFormat="0" applyProtection="0">
      <alignment horizontal="left" vertical="center" indent="1"/>
    </xf>
    <xf numFmtId="0" fontId="12" fillId="115" borderId="25" applyNumberFormat="0" applyProtection="0">
      <alignment horizontal="left" vertical="center" indent="1"/>
    </xf>
    <xf numFmtId="0" fontId="12" fillId="66" borderId="40" applyNumberFormat="0" applyProtection="0">
      <alignment horizontal="left" vertical="top" indent="1"/>
    </xf>
    <xf numFmtId="0" fontId="269" fillId="0" borderId="0"/>
    <xf numFmtId="0" fontId="12" fillId="41" borderId="40" applyNumberFormat="0" applyProtection="0">
      <alignment horizontal="left" vertical="top" indent="1"/>
    </xf>
    <xf numFmtId="0" fontId="12" fillId="41" borderId="40" applyNumberFormat="0" applyProtection="0">
      <alignment horizontal="left" vertical="top" indent="1"/>
    </xf>
    <xf numFmtId="0" fontId="269" fillId="0" borderId="0"/>
    <xf numFmtId="0" fontId="12" fillId="0" borderId="0"/>
    <xf numFmtId="0" fontId="12" fillId="13" borderId="1" applyNumberFormat="0">
      <protection locked="0"/>
    </xf>
    <xf numFmtId="4" fontId="173" fillId="66" borderId="40" applyNumberFormat="0" applyProtection="0">
      <alignment vertical="center"/>
    </xf>
    <xf numFmtId="4" fontId="266" fillId="66" borderId="40" applyNumberFormat="0" applyProtection="0">
      <alignment vertical="center"/>
    </xf>
    <xf numFmtId="4" fontId="118" fillId="65" borderId="63" applyNumberFormat="0" applyProtection="0">
      <alignment horizontal="left" vertical="center" indent="1"/>
    </xf>
    <xf numFmtId="4" fontId="51" fillId="50" borderId="25" applyNumberFormat="0" applyProtection="0">
      <alignment horizontal="left" vertical="center" indent="1"/>
    </xf>
    <xf numFmtId="0" fontId="269" fillId="0" borderId="0"/>
    <xf numFmtId="4" fontId="173" fillId="66" borderId="40" applyNumberFormat="0" applyProtection="0">
      <alignment horizontal="right" vertical="center"/>
    </xf>
    <xf numFmtId="4" fontId="260" fillId="2" borderId="65" applyNumberFormat="0" applyProtection="0">
      <alignment horizontal="right" vertical="center"/>
    </xf>
    <xf numFmtId="4" fontId="118" fillId="65" borderId="40" applyNumberFormat="0" applyProtection="0">
      <alignment horizontal="left" vertical="center" indent="1"/>
    </xf>
    <xf numFmtId="4" fontId="51" fillId="10" borderId="40" applyNumberFormat="0" applyProtection="0">
      <alignment horizontal="left" vertical="center" indent="1"/>
    </xf>
    <xf numFmtId="4" fontId="156" fillId="65" borderId="40" applyNumberFormat="0" applyProtection="0">
      <alignment horizontal="left" vertical="center" indent="1"/>
    </xf>
    <xf numFmtId="4" fontId="82" fillId="32" borderId="65" applyNumberFormat="0" applyProtection="0">
      <alignment horizontal="left" vertical="center" indent="1"/>
    </xf>
    <xf numFmtId="0" fontId="12" fillId="115" borderId="25" applyNumberFormat="0" applyProtection="0">
      <alignment horizontal="left" vertical="center" indent="1"/>
    </xf>
    <xf numFmtId="0" fontId="269" fillId="0" borderId="0"/>
    <xf numFmtId="0" fontId="267" fillId="0" borderId="0"/>
    <xf numFmtId="4" fontId="263" fillId="67" borderId="14" applyNumberFormat="0" applyProtection="0">
      <alignment horizontal="left" vertical="center" indent="1"/>
    </xf>
    <xf numFmtId="4" fontId="121" fillId="67" borderId="0" applyNumberFormat="0" applyProtection="0">
      <alignment horizontal="left" vertical="center" indent="1"/>
    </xf>
    <xf numFmtId="4" fontId="121" fillId="67" borderId="0" applyNumberFormat="0" applyProtection="0">
      <alignment horizontal="left" vertical="center" indent="1"/>
    </xf>
    <xf numFmtId="4" fontId="122" fillId="87" borderId="25" applyNumberFormat="0" applyProtection="0">
      <alignment horizontal="right" vertical="center"/>
    </xf>
    <xf numFmtId="4" fontId="264" fillId="13" borderId="65" applyNumberFormat="0" applyProtection="0">
      <alignment horizontal="right" vertical="center"/>
    </xf>
    <xf numFmtId="38" fontId="103" fillId="88" borderId="64" applyNumberFormat="0" applyFont="0" applyAlignment="0">
      <alignment vertical="top" wrapText="1"/>
      <protection locked="0"/>
    </xf>
    <xf numFmtId="0" fontId="175" fillId="0" borderId="0"/>
    <xf numFmtId="0" fontId="40" fillId="74" borderId="0" applyNumberFormat="0" applyBorder="0" applyAlignment="0" applyProtection="0"/>
    <xf numFmtId="9" fontId="12" fillId="0" borderId="0" applyFill="0" applyBorder="0" applyAlignment="0" applyProtection="0"/>
    <xf numFmtId="0" fontId="40" fillId="15" borderId="0" applyNumberFormat="0" applyBorder="0" applyAlignment="0" applyProtection="0"/>
    <xf numFmtId="9" fontId="12" fillId="0" borderId="0" applyFill="0" applyBorder="0" applyAlignment="0" applyProtection="0"/>
    <xf numFmtId="9" fontId="12" fillId="0" borderId="0" applyFill="0" applyBorder="0" applyAlignment="0" applyProtection="0"/>
    <xf numFmtId="0" fontId="41" fillId="79" borderId="0" applyNumberFormat="0" applyBorder="0" applyAlignment="0" applyProtection="0"/>
    <xf numFmtId="0" fontId="12" fillId="0" borderId="92" applyNumberFormat="0" applyAlignment="0" applyProtection="0"/>
    <xf numFmtId="0" fontId="41" fillId="77" borderId="0" applyNumberFormat="0" applyBorder="0" applyAlignment="0" applyProtection="0"/>
    <xf numFmtId="0" fontId="12" fillId="0" borderId="0"/>
    <xf numFmtId="0" fontId="40" fillId="122" borderId="0" applyNumberFormat="0" applyBorder="0" applyAlignment="0" applyProtection="0"/>
    <xf numFmtId="9" fontId="12" fillId="0" borderId="0" applyFill="0" applyBorder="0" applyAlignment="0" applyProtection="0"/>
    <xf numFmtId="9" fontId="12" fillId="0" borderId="0" applyFont="0" applyFill="0" applyBorder="0" applyAlignment="0" applyProtection="0"/>
    <xf numFmtId="0" fontId="40" fillId="12" borderId="0" applyNumberFormat="0" applyBorder="0" applyAlignment="0" applyProtection="0"/>
    <xf numFmtId="9" fontId="12" fillId="0" borderId="0" applyFill="0" applyBorder="0" applyAlignment="0" applyProtection="0"/>
    <xf numFmtId="0" fontId="40" fillId="11" borderId="0" applyNumberFormat="0" applyBorder="0" applyAlignment="0" applyProtection="0"/>
    <xf numFmtId="9" fontId="12" fillId="0" borderId="0" applyFill="0" applyBorder="0" applyAlignment="0" applyProtection="0"/>
    <xf numFmtId="0" fontId="40" fillId="74" borderId="0" applyNumberFormat="0" applyBorder="0" applyAlignment="0" applyProtection="0"/>
    <xf numFmtId="0" fontId="142" fillId="133" borderId="7">
      <alignment horizontal="center"/>
    </xf>
    <xf numFmtId="189" fontId="93" fillId="133" borderId="7">
      <alignment horizontal="right"/>
      <protection hidden="1"/>
    </xf>
    <xf numFmtId="189" fontId="93" fillId="133" borderId="50">
      <alignment horizontal="center"/>
      <protection hidden="1"/>
    </xf>
    <xf numFmtId="0" fontId="56" fillId="0" borderId="0" applyNumberFormat="0" applyFill="0" applyBorder="0" applyAlignment="0" applyProtection="0"/>
    <xf numFmtId="0" fontId="56" fillId="0" borderId="0" applyNumberFormat="0" applyFill="0" applyBorder="0" applyAlignment="0" applyProtection="0"/>
    <xf numFmtId="0" fontId="288" fillId="133" borderId="51" applyNumberFormat="0"/>
    <xf numFmtId="0" fontId="183" fillId="89" borderId="64" applyNumberFormat="0" applyAlignment="0"/>
    <xf numFmtId="0" fontId="184" fillId="90" borderId="64" applyNumberFormat="0" applyFont="0" applyAlignment="0"/>
    <xf numFmtId="0" fontId="306" fillId="0" borderId="93">
      <protection locked="0"/>
    </xf>
    <xf numFmtId="0" fontId="265" fillId="0" borderId="0" applyNumberFormat="0" applyFill="0" applyBorder="0" applyAlignment="0" applyProtection="0"/>
    <xf numFmtId="0" fontId="306" fillId="0" borderId="93">
      <protection locked="0"/>
    </xf>
    <xf numFmtId="0" fontId="114" fillId="0" borderId="38" applyNumberFormat="0" applyFill="0" applyAlignment="0" applyProtection="0"/>
    <xf numFmtId="0" fontId="114" fillId="0" borderId="38" applyNumberFormat="0" applyFill="0" applyAlignment="0" applyProtection="0"/>
    <xf numFmtId="175" fontId="257" fillId="0" borderId="94"/>
    <xf numFmtId="0" fontId="275" fillId="54" borderId="0" applyNumberFormat="0" applyBorder="0" applyAlignment="0" applyProtection="0"/>
    <xf numFmtId="0" fontId="53" fillId="133" borderId="4" applyNumberFormat="0" applyAlignment="0" applyProtection="0"/>
    <xf numFmtId="168" fontId="37" fillId="0" borderId="0" applyFont="0" applyFill="0" applyBorder="0" applyAlignment="0" applyProtection="0"/>
    <xf numFmtId="0" fontId="41" fillId="77" borderId="0" applyNumberFormat="0" applyBorder="0" applyAlignment="0" applyProtection="0"/>
    <xf numFmtId="0" fontId="12" fillId="0" borderId="0"/>
    <xf numFmtId="0" fontId="41" fillId="79" borderId="0" applyNumberFormat="0" applyBorder="0" applyAlignment="0" applyProtection="0"/>
    <xf numFmtId="0" fontId="41" fillId="77" borderId="0" applyNumberFormat="0" applyBorder="0" applyAlignment="0" applyProtection="0"/>
    <xf numFmtId="0" fontId="12" fillId="0" borderId="0"/>
    <xf numFmtId="0" fontId="12" fillId="0" borderId="91" applyNumberFormat="0" applyAlignment="0" applyProtection="0"/>
    <xf numFmtId="0" fontId="12" fillId="0" borderId="90" applyNumberFormat="0" applyAlignment="0" applyProtection="0"/>
    <xf numFmtId="0" fontId="41" fillId="79" borderId="0" applyNumberFormat="0" applyBorder="0" applyAlignment="0" applyProtection="0"/>
    <xf numFmtId="0" fontId="41" fillId="77" borderId="0" applyNumberFormat="0" applyBorder="0" applyAlignment="0" applyProtection="0"/>
    <xf numFmtId="0" fontId="12" fillId="0" borderId="0"/>
    <xf numFmtId="0" fontId="37" fillId="130" borderId="0" applyNumberFormat="0" applyBorder="0" applyAlignment="0" applyProtection="0"/>
    <xf numFmtId="0" fontId="26" fillId="0" borderId="0"/>
    <xf numFmtId="0" fontId="40" fillId="39" borderId="0" applyNumberFormat="0" applyBorder="0" applyAlignment="0" applyProtection="0"/>
    <xf numFmtId="0" fontId="12" fillId="0" borderId="0" applyNumberFormat="0" applyAlignment="0" applyProtection="0"/>
    <xf numFmtId="0" fontId="40" fillId="11"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39" borderId="0" applyNumberFormat="0" applyBorder="0" applyAlignment="0" applyProtection="0"/>
    <xf numFmtId="0" fontId="12" fillId="0" borderId="0" applyNumberFormat="0" applyAlignment="0" applyProtection="0"/>
    <xf numFmtId="0" fontId="40" fillId="19" borderId="0" applyNumberFormat="0" applyBorder="0" applyAlignment="0" applyProtection="0"/>
    <xf numFmtId="0" fontId="12" fillId="0" borderId="0" applyNumberFormat="0" applyFill="0" applyBorder="0">
      <alignment horizontal="right" wrapText="1"/>
    </xf>
    <xf numFmtId="0" fontId="12" fillId="0" borderId="0" applyNumberFormat="0" applyFill="0" applyBorder="0" applyProtection="0">
      <alignment horizontal="right" wrapText="1"/>
    </xf>
    <xf numFmtId="273" fontId="12" fillId="0" borderId="0" applyFill="0" applyBorder="0" applyAlignment="0" applyProtection="0"/>
    <xf numFmtId="0" fontId="12" fillId="0" borderId="0" applyNumberFormat="0" applyFill="0" applyBorder="0" applyProtection="0">
      <alignment horizontal="right" wrapText="1"/>
    </xf>
    <xf numFmtId="0" fontId="12" fillId="152" borderId="0" applyNumberFormat="0" applyBorder="0">
      <alignment wrapText="1"/>
    </xf>
    <xf numFmtId="0" fontId="41" fillId="39" borderId="0" applyNumberFormat="0" applyBorder="0" applyAlignment="0" applyProtection="0"/>
    <xf numFmtId="0" fontId="41" fillId="11" borderId="0" applyNumberFormat="0" applyBorder="0" applyAlignment="0" applyProtection="0"/>
    <xf numFmtId="0" fontId="12" fillId="152" borderId="0" applyNumberFormat="0" applyBorder="0">
      <alignment horizontal="center" wrapText="1"/>
    </xf>
    <xf numFmtId="0" fontId="41" fillId="17" borderId="0" applyNumberFormat="0" applyBorder="0" applyAlignment="0" applyProtection="0"/>
    <xf numFmtId="0" fontId="41" fillId="18" borderId="0" applyNumberFormat="0" applyBorder="0" applyAlignment="0" applyProtection="0"/>
    <xf numFmtId="0" fontId="41" fillId="32" borderId="0" applyNumberFormat="0" applyBorder="0" applyAlignment="0" applyProtection="0"/>
    <xf numFmtId="0" fontId="41" fillId="19" borderId="0" applyNumberFormat="0" applyBorder="0" applyAlignment="0" applyProtection="0"/>
    <xf numFmtId="169" fontId="285" fillId="0" borderId="0"/>
    <xf numFmtId="0" fontId="12" fillId="88" borderId="64" applyNumberFormat="0" applyAlignment="0">
      <protection locked="0"/>
    </xf>
    <xf numFmtId="0" fontId="41" fillId="32" borderId="0" applyNumberFormat="0" applyBorder="0" applyAlignment="0" applyProtection="0"/>
    <xf numFmtId="0" fontId="301" fillId="155" borderId="0"/>
    <xf numFmtId="0" fontId="301" fillId="149" borderId="43">
      <protection locked="0"/>
    </xf>
    <xf numFmtId="0" fontId="302" fillId="155" borderId="0"/>
    <xf numFmtId="0" fontId="41" fillId="27" borderId="0" applyNumberFormat="0" applyBorder="0" applyAlignment="0" applyProtection="0"/>
    <xf numFmtId="0" fontId="301" fillId="155" borderId="0"/>
    <xf numFmtId="0" fontId="303" fillId="155" borderId="0"/>
    <xf numFmtId="0" fontId="303" fillId="155" borderId="43"/>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5" fillId="139" borderId="14"/>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267" fillId="0" borderId="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121" fillId="125" borderId="0" applyNumberFormat="0" applyProtection="0">
      <alignment horizontal="left" vertical="center"/>
    </xf>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12" fillId="115" borderId="25" applyNumberFormat="0" applyProtection="0">
      <alignment horizontal="left" vertical="center"/>
    </xf>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28" fillId="153" borderId="40" applyNumberFormat="0" applyProtection="0">
      <alignment horizontal="left" vertical="center"/>
    </xf>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4" fontId="300" fillId="87" borderId="25" applyNumberFormat="0" applyProtection="0">
      <alignment horizontal="right" vertical="center"/>
    </xf>
    <xf numFmtId="4" fontId="28" fillId="87" borderId="25" applyNumberFormat="0" applyProtection="0">
      <alignment horizontal="right" vertical="center"/>
    </xf>
    <xf numFmtId="0" fontId="28" fillId="129" borderId="40" applyNumberFormat="0" applyProtection="0">
      <alignment horizontal="right" vertical="center"/>
    </xf>
    <xf numFmtId="0" fontId="113" fillId="58" borderId="0" applyNumberFormat="0" applyBorder="0" applyAlignment="0" applyProtection="0"/>
    <xf numFmtId="4" fontId="28" fillId="50" borderId="25" applyNumberFormat="0" applyProtection="0">
      <alignment horizontal="left" vertical="center"/>
    </xf>
    <xf numFmtId="4" fontId="28" fillId="50" borderId="25" applyNumberFormat="0" applyProtection="0">
      <alignment horizontal="left" vertical="center"/>
    </xf>
    <xf numFmtId="4" fontId="300" fillId="50" borderId="25" applyNumberFormat="0" applyProtection="0">
      <alignment vertical="center"/>
    </xf>
    <xf numFmtId="4" fontId="28" fillId="50" borderId="25" applyNumberFormat="0" applyProtection="0">
      <alignment vertical="center"/>
    </xf>
    <xf numFmtId="0" fontId="37" fillId="0" borderId="0"/>
    <xf numFmtId="0" fontId="257" fillId="142" borderId="0" applyBorder="0"/>
    <xf numFmtId="0" fontId="37" fillId="0" borderId="0"/>
    <xf numFmtId="0" fontId="37" fillId="0" borderId="0"/>
    <xf numFmtId="0" fontId="12" fillId="115" borderId="25" applyNumberFormat="0" applyProtection="0">
      <alignment horizontal="left" vertical="center"/>
    </xf>
    <xf numFmtId="0" fontId="12" fillId="123" borderId="25" applyNumberFormat="0" applyProtection="0">
      <alignment horizontal="left" vertical="center"/>
    </xf>
    <xf numFmtId="0" fontId="164" fillId="122" borderId="4" applyNumberFormat="0" applyAlignment="0" applyProtection="0"/>
    <xf numFmtId="0" fontId="12" fillId="115" borderId="25" applyNumberFormat="0" applyProtection="0">
      <alignment horizontal="left" vertical="center"/>
    </xf>
    <xf numFmtId="0" fontId="37" fillId="0" borderId="0"/>
    <xf numFmtId="0" fontId="62" fillId="53" borderId="9" applyNumberFormat="0" applyAlignment="0" applyProtection="0"/>
    <xf numFmtId="0" fontId="12" fillId="123" borderId="25" applyNumberFormat="0" applyProtection="0">
      <alignment horizontal="left" vertical="center"/>
    </xf>
    <xf numFmtId="0" fontId="12" fillId="3" borderId="25" applyNumberFormat="0" applyProtection="0">
      <alignment horizontal="left" vertical="center"/>
    </xf>
    <xf numFmtId="0" fontId="12" fillId="133" borderId="25" applyNumberFormat="0" applyProtection="0">
      <alignment horizontal="left" vertical="center"/>
    </xf>
    <xf numFmtId="0" fontId="12" fillId="3" borderId="25" applyNumberFormat="0" applyProtection="0">
      <alignment horizontal="left" vertical="center"/>
    </xf>
    <xf numFmtId="0" fontId="12" fillId="133" borderId="25" applyNumberFormat="0" applyProtection="0">
      <alignment horizontal="left" vertical="center"/>
    </xf>
    <xf numFmtId="0" fontId="12" fillId="84" borderId="25" applyNumberFormat="0" applyProtection="0">
      <alignment horizontal="left" vertical="center"/>
    </xf>
    <xf numFmtId="0" fontId="37" fillId="0" borderId="0"/>
    <xf numFmtId="0" fontId="12" fillId="131" borderId="25" applyNumberFormat="0" applyProtection="0">
      <alignment horizontal="left" vertical="center"/>
    </xf>
    <xf numFmtId="0" fontId="12" fillId="84" borderId="25" applyNumberFormat="0" applyProtection="0">
      <alignment horizontal="left" vertical="center"/>
    </xf>
    <xf numFmtId="0" fontId="12" fillId="131" borderId="25" applyNumberFormat="0" applyProtection="0">
      <alignment horizontal="left" vertical="center"/>
    </xf>
    <xf numFmtId="0" fontId="12" fillId="85" borderId="25" applyNumberFormat="0" applyProtection="0">
      <alignment horizontal="left" vertical="center"/>
    </xf>
    <xf numFmtId="0" fontId="12" fillId="146" borderId="25" applyNumberFormat="0" applyProtection="0">
      <alignment horizontal="left" vertical="center"/>
    </xf>
    <xf numFmtId="0" fontId="12" fillId="85" borderId="25" applyNumberFormat="0" applyProtection="0">
      <alignment horizontal="left" vertical="center"/>
    </xf>
    <xf numFmtId="0" fontId="12" fillId="146" borderId="25" applyNumberFormat="0" applyProtection="0">
      <alignment horizontal="left" vertical="center"/>
    </xf>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74" fontId="26"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0" fontId="12" fillId="0" borderId="0"/>
    <xf numFmtId="0" fontId="28" fillId="146" borderId="25" applyNumberFormat="0" applyProtection="0">
      <alignment horizontal="left" vertical="center"/>
    </xf>
    <xf numFmtId="0" fontId="28" fillId="153" borderId="0" applyNumberFormat="0" applyProtection="0">
      <alignment horizontal="left" vertical="center"/>
    </xf>
    <xf numFmtId="0" fontId="28" fillId="125" borderId="25" applyNumberFormat="0" applyProtection="0">
      <alignment horizontal="left" vertical="center"/>
    </xf>
    <xf numFmtId="0" fontId="28" fillId="129" borderId="0" applyNumberFormat="0" applyProtection="0">
      <alignment horizontal="left" vertical="center"/>
    </xf>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28" fillId="153" borderId="40" applyNumberFormat="0" applyProtection="0">
      <alignment horizontal="right" vertical="center"/>
    </xf>
    <xf numFmtId="4" fontId="118" fillId="64" borderId="0" applyNumberFormat="0" applyProtection="0">
      <alignment horizontal="left" vertical="center"/>
    </xf>
    <xf numFmtId="4" fontId="28" fillId="87" borderId="79" applyNumberFormat="0" applyProtection="0">
      <alignment horizontal="left" vertical="center"/>
    </xf>
    <xf numFmtId="4" fontId="156" fillId="120" borderId="25" applyNumberFormat="0" applyProtection="0">
      <alignment horizontal="left" vertical="center"/>
    </xf>
    <xf numFmtId="0" fontId="156" fillId="154" borderId="87" applyNumberFormat="0" applyProtection="0">
      <alignment horizontal="left" vertical="center"/>
    </xf>
    <xf numFmtId="4" fontId="28" fillId="70" borderId="25" applyNumberFormat="0" applyProtection="0">
      <alignment horizontal="right" vertical="center"/>
    </xf>
    <xf numFmtId="4" fontId="28" fillId="119" borderId="25" applyNumberFormat="0" applyProtection="0">
      <alignment horizontal="right" vertical="center"/>
    </xf>
    <xf numFmtId="4" fontId="28" fillId="91" borderId="25" applyNumberFormat="0" applyProtection="0">
      <alignment horizontal="right" vertical="center"/>
    </xf>
    <xf numFmtId="4" fontId="28" fillId="118" borderId="25" applyNumberFormat="0" applyProtection="0">
      <alignment horizontal="right" vertical="center"/>
    </xf>
    <xf numFmtId="4" fontId="28" fillId="114" borderId="25" applyNumberFormat="0" applyProtection="0">
      <alignment horizontal="right" vertical="center"/>
    </xf>
    <xf numFmtId="4" fontId="28" fillId="71" borderId="25" applyNumberFormat="0" applyProtection="0">
      <alignment horizontal="right" vertical="center"/>
    </xf>
    <xf numFmtId="4" fontId="28" fillId="117" borderId="25" applyNumberFormat="0" applyProtection="0">
      <alignment horizontal="right" vertical="center"/>
    </xf>
    <xf numFmtId="4" fontId="28" fillId="113" borderId="25" applyNumberFormat="0" applyProtection="0">
      <alignment horizontal="right" vertical="center"/>
    </xf>
    <xf numFmtId="4" fontId="28" fillId="116" borderId="25" applyNumberFormat="0" applyProtection="0">
      <alignment horizontal="right" vertical="center"/>
    </xf>
    <xf numFmtId="0" fontId="149" fillId="0" borderId="0" applyNumberFormat="0" applyFill="0" applyBorder="0" applyAlignment="0" applyProtection="0"/>
    <xf numFmtId="0" fontId="12" fillId="115" borderId="25" applyNumberFormat="0" applyProtection="0">
      <alignment horizontal="left" vertical="center"/>
    </xf>
    <xf numFmtId="0" fontId="12" fillId="123" borderId="25" applyNumberFormat="0" applyProtection="0">
      <alignment horizontal="left" vertical="center"/>
    </xf>
    <xf numFmtId="0" fontId="12" fillId="123" borderId="25" applyNumberFormat="0" applyProtection="0">
      <alignment horizontal="left" vertical="center"/>
    </xf>
    <xf numFmtId="0" fontId="156" fillId="153" borderId="0" applyNumberFormat="0" applyProtection="0">
      <alignment horizontal="left" vertical="center"/>
    </xf>
    <xf numFmtId="4" fontId="28" fillId="59" borderId="25" applyNumberFormat="0" applyProtection="0">
      <alignment horizontal="left" vertical="center"/>
    </xf>
    <xf numFmtId="4" fontId="28" fillId="59" borderId="25" applyNumberFormat="0" applyProtection="0">
      <alignment horizontal="left" vertical="center"/>
    </xf>
    <xf numFmtId="4" fontId="300" fillId="59" borderId="25" applyNumberFormat="0" applyProtection="0">
      <alignment vertical="center"/>
    </xf>
    <xf numFmtId="4" fontId="28" fillId="59" borderId="25" applyNumberFormat="0" applyProtection="0">
      <alignment vertical="center"/>
    </xf>
    <xf numFmtId="0" fontId="231" fillId="0" borderId="0" applyNumberFormat="0" applyFill="0" applyBorder="0" applyAlignment="0" applyProtection="0"/>
    <xf numFmtId="0" fontId="231" fillId="0" borderId="0" applyNumberFormat="0" applyFill="0" applyBorder="0" applyAlignment="0" applyProtection="0"/>
    <xf numFmtId="0" fontId="55" fillId="131" borderId="9" applyNumberFormat="0" applyAlignment="0" applyProtection="0"/>
    <xf numFmtId="0" fontId="115" fillId="145" borderId="13">
      <alignment horizontal="center" vertical="center"/>
    </xf>
    <xf numFmtId="0" fontId="80" fillId="55" borderId="0" applyNumberFormat="0" applyBorder="0" applyAlignment="0" applyProtection="0"/>
    <xf numFmtId="9" fontId="12" fillId="0" borderId="0" applyFill="0" applyBorder="0" applyAlignment="0" applyProtection="0"/>
    <xf numFmtId="0" fontId="97" fillId="122" borderId="25" applyNumberFormat="0" applyAlignment="0" applyProtection="0"/>
    <xf numFmtId="0" fontId="205" fillId="0" borderId="26" applyNumberFormat="0" applyFill="0" applyAlignment="0" applyProtection="0"/>
    <xf numFmtId="0" fontId="206" fillId="0" borderId="27" applyNumberFormat="0" applyFill="0" applyAlignment="0" applyProtection="0"/>
    <xf numFmtId="0" fontId="166" fillId="0" borderId="81" applyNumberFormat="0" applyFill="0" applyAlignment="0" applyProtection="0"/>
    <xf numFmtId="0" fontId="97" fillId="125" borderId="25" applyNumberFormat="0" applyAlignment="0" applyProtection="0"/>
    <xf numFmtId="0" fontId="167" fillId="0" borderId="82" applyNumberFormat="0" applyFill="0" applyAlignment="0" applyProtection="0"/>
    <xf numFmtId="0" fontId="167" fillId="0" borderId="0" applyNumberFormat="0" applyFill="0" applyBorder="0" applyAlignment="0" applyProtection="0"/>
    <xf numFmtId="232" fontId="12" fillId="0" borderId="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232" fontId="12" fillId="0" borderId="0"/>
    <xf numFmtId="232" fontId="12" fillId="0" borderId="0"/>
    <xf numFmtId="232" fontId="12" fillId="0" borderId="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0" fontId="96" fillId="19" borderId="4" applyNumberFormat="0" applyAlignment="0" applyProtection="0"/>
    <xf numFmtId="0" fontId="12" fillId="12" borderId="4" applyNumberFormat="0" applyFont="0" applyAlignment="0" applyProtection="0"/>
    <xf numFmtId="0" fontId="12" fillId="88" borderId="4" applyNumberFormat="0" applyAlignment="0" applyProtection="0"/>
    <xf numFmtId="0" fontId="111" fillId="133" borderId="0">
      <protection hidden="1"/>
    </xf>
    <xf numFmtId="0" fontId="12" fillId="0" borderId="0"/>
    <xf numFmtId="0" fontId="103" fillId="0" borderId="0"/>
    <xf numFmtId="0" fontId="297" fillId="133" borderId="0">
      <protection locked="0"/>
    </xf>
    <xf numFmtId="0" fontId="37" fillId="0" borderId="0"/>
    <xf numFmtId="0" fontId="282" fillId="0" borderId="0"/>
    <xf numFmtId="0" fontId="282" fillId="0" borderId="0"/>
    <xf numFmtId="0" fontId="103" fillId="0" borderId="0"/>
    <xf numFmtId="0" fontId="103" fillId="0" borderId="0"/>
    <xf numFmtId="0" fontId="37" fillId="0" borderId="0"/>
    <xf numFmtId="0" fontId="37" fillId="0" borderId="0"/>
    <xf numFmtId="0" fontId="37" fillId="0" borderId="0"/>
    <xf numFmtId="0" fontId="37" fillId="0" borderId="0"/>
    <xf numFmtId="0" fontId="108" fillId="152" borderId="0" applyNumberFormat="0" applyBorder="0" applyAlignment="0" applyProtection="0"/>
    <xf numFmtId="0" fontId="108" fillId="152" borderId="0" applyNumberFormat="0" applyBorder="0" applyAlignment="0" applyProtection="0"/>
    <xf numFmtId="0" fontId="202" fillId="0" borderId="19" applyNumberFormat="0" applyFill="0" applyAlignment="0" applyProtection="0"/>
    <xf numFmtId="0" fontId="169" fillId="0" borderId="22" applyNumberFormat="0" applyFill="0" applyAlignment="0" applyProtection="0"/>
    <xf numFmtId="0" fontId="94" fillId="133" borderId="31"/>
    <xf numFmtId="0" fontId="105" fillId="133" borderId="30"/>
    <xf numFmtId="0" fontId="104" fillId="133" borderId="32"/>
    <xf numFmtId="0" fontId="105" fillId="133" borderId="13"/>
    <xf numFmtId="0" fontId="104" fillId="133" borderId="35">
      <alignment horizontal="center"/>
    </xf>
    <xf numFmtId="0" fontId="103" fillId="133" borderId="35">
      <alignment horizontal="center"/>
    </xf>
    <xf numFmtId="0" fontId="102" fillId="133" borderId="34">
      <alignment horizontal="center" vertical="center"/>
    </xf>
    <xf numFmtId="0" fontId="102" fillId="149" borderId="4">
      <alignment horizontal="center" vertical="center"/>
      <protection locked="0"/>
    </xf>
    <xf numFmtId="0" fontId="101" fillId="133" borderId="33">
      <alignment horizontal="center" vertical="center"/>
    </xf>
    <xf numFmtId="0" fontId="12" fillId="0" borderId="0" applyNumberFormat="0" applyBorder="0" applyAlignment="0" applyProtection="0"/>
    <xf numFmtId="0" fontId="12" fillId="0" borderId="0" applyNumberFormat="0" applyBorder="0" applyAlignment="0" applyProtection="0"/>
    <xf numFmtId="0" fontId="12" fillId="0" borderId="0" applyNumberFormat="0" applyBorder="0" applyAlignment="0" applyProtection="0"/>
    <xf numFmtId="218" fontId="12" fillId="0" borderId="0" applyBorder="0" applyProtection="0"/>
    <xf numFmtId="218" fontId="12" fillId="0" borderId="0" applyBorder="0" applyProtection="0"/>
    <xf numFmtId="218" fontId="12" fillId="0" borderId="0" applyBorder="0" applyProtection="0"/>
    <xf numFmtId="231" fontId="12" fillId="0" borderId="0" applyBorder="0" applyProtection="0"/>
    <xf numFmtId="231" fontId="12" fillId="0" borderId="0" applyBorder="0" applyProtection="0"/>
    <xf numFmtId="0" fontId="94" fillId="133" borderId="32">
      <protection hidden="1"/>
    </xf>
    <xf numFmtId="0" fontId="94" fillId="133" borderId="30"/>
    <xf numFmtId="0" fontId="94" fillId="133" borderId="31"/>
    <xf numFmtId="0" fontId="94" fillId="133" borderId="13"/>
    <xf numFmtId="0" fontId="94" fillId="133" borderId="30"/>
    <xf numFmtId="0" fontId="45" fillId="126" borderId="0" applyNumberFormat="0" applyBorder="0" applyAlignment="0" applyProtection="0"/>
    <xf numFmtId="0" fontId="107" fillId="56" borderId="0" applyNumberFormat="0" applyBorder="0" applyAlignment="0" applyProtection="0"/>
    <xf numFmtId="0" fontId="12" fillId="0" borderId="0"/>
    <xf numFmtId="0" fontId="12" fillId="88" borderId="16" applyNumberFormat="0" applyAlignment="0" applyProtection="0"/>
    <xf numFmtId="0" fontId="12" fillId="88" borderId="16" applyNumberFormat="0" applyAlignment="0" applyProtection="0"/>
    <xf numFmtId="0" fontId="12" fillId="0" borderId="0"/>
    <xf numFmtId="0" fontId="97" fillId="133" borderId="25" applyNumberFormat="0" applyAlignment="0" applyProtection="0"/>
    <xf numFmtId="0" fontId="39" fillId="151" borderId="0" applyNumberFormat="0" applyBorder="0" applyAlignment="0" applyProtection="0"/>
    <xf numFmtId="0" fontId="39" fillId="137" borderId="0" applyNumberFormat="0" applyBorder="0" applyAlignment="0" applyProtection="0"/>
    <xf numFmtId="0" fontId="37" fillId="0" borderId="0"/>
    <xf numFmtId="0" fontId="26" fillId="0" borderId="0"/>
    <xf numFmtId="0" fontId="39" fillId="139" borderId="0" applyNumberFormat="0" applyBorder="0" applyAlignment="0" applyProtection="0"/>
    <xf numFmtId="0" fontId="39" fillId="132" borderId="0" applyNumberFormat="0" applyBorder="0" applyAlignment="0" applyProtection="0"/>
    <xf numFmtId="0" fontId="37" fillId="0" borderId="0"/>
    <xf numFmtId="0" fontId="140" fillId="0" borderId="0"/>
    <xf numFmtId="0" fontId="39" fillId="141" borderId="0" applyNumberFormat="0" applyBorder="0" applyAlignment="0" applyProtection="0"/>
    <xf numFmtId="0" fontId="39" fillId="150" borderId="0" applyNumberFormat="0" applyBorder="0" applyAlignment="0" applyProtection="0"/>
    <xf numFmtId="0" fontId="37" fillId="0" borderId="0"/>
    <xf numFmtId="0" fontId="26" fillId="0" borderId="0"/>
    <xf numFmtId="0" fontId="37" fillId="0" borderId="0"/>
    <xf numFmtId="0" fontId="37" fillId="0" borderId="0"/>
    <xf numFmtId="199" fontId="91" fillId="149" borderId="4">
      <protection locked="0"/>
    </xf>
    <xf numFmtId="0" fontId="37" fillId="0" borderId="0"/>
    <xf numFmtId="0" fontId="12" fillId="130" borderId="24" applyNumberFormat="0">
      <protection locked="0"/>
    </xf>
    <xf numFmtId="1" fontId="95" fillId="149" borderId="4">
      <alignment horizontal="right"/>
      <protection locked="0"/>
    </xf>
    <xf numFmtId="1" fontId="94" fillId="149" borderId="4">
      <alignment horizontal="left"/>
      <protection locked="0"/>
    </xf>
    <xf numFmtId="1" fontId="94" fillId="149" borderId="4">
      <alignment horizontal="right"/>
      <protection locked="0"/>
    </xf>
    <xf numFmtId="188" fontId="91" fillId="149" borderId="4">
      <alignment horizontal="right"/>
      <protection locked="0"/>
    </xf>
    <xf numFmtId="0" fontId="37" fillId="0" borderId="0"/>
    <xf numFmtId="199" fontId="91" fillId="127" borderId="4">
      <alignment horizontal="right"/>
      <protection locked="0"/>
    </xf>
    <xf numFmtId="0" fontId="12" fillId="0" borderId="0"/>
    <xf numFmtId="202" fontId="52" fillId="144" borderId="8" applyProtection="0">
      <alignment horizontal="right"/>
    </xf>
    <xf numFmtId="200" fontId="91" fillId="149" borderId="4">
      <alignment horizontal="right"/>
      <protection locked="0"/>
    </xf>
    <xf numFmtId="0" fontId="12" fillId="0" borderId="0"/>
    <xf numFmtId="10" fontId="93" fillId="130" borderId="24">
      <alignment horizontal="right"/>
      <protection locked="0"/>
    </xf>
    <xf numFmtId="199" fontId="91" fillId="130" borderId="24">
      <alignment horizontal="right"/>
      <protection locked="0"/>
    </xf>
    <xf numFmtId="201" fontId="92" fillId="149" borderId="4">
      <alignment horizontal="right"/>
      <protection locked="0"/>
    </xf>
    <xf numFmtId="49" fontId="91" fillId="149" borderId="4">
      <alignment horizontal="right"/>
      <protection locked="0"/>
    </xf>
    <xf numFmtId="200" fontId="91" fillId="130" borderId="24">
      <alignment horizontal="right"/>
      <protection locked="0"/>
    </xf>
    <xf numFmtId="200" fontId="91" fillId="149" borderId="4">
      <alignment horizontal="right"/>
      <protection locked="0"/>
    </xf>
    <xf numFmtId="199" fontId="91" fillId="149" borderId="4">
      <alignment horizontal="right"/>
      <protection locked="0"/>
    </xf>
    <xf numFmtId="0" fontId="47" fillId="18" borderId="4" applyNumberFormat="0" applyAlignment="0" applyProtection="0"/>
    <xf numFmtId="0" fontId="47" fillId="130" borderId="4" applyNumberFormat="0" applyAlignment="0" applyProtection="0"/>
    <xf numFmtId="0" fontId="12" fillId="12" borderId="4" applyNumberFormat="0" applyFont="0" applyAlignment="0" applyProtection="0"/>
    <xf numFmtId="0" fontId="296" fillId="0" borderId="0" applyNumberFormat="0" applyFill="0" applyBorder="0" applyAlignment="0" applyProtection="0"/>
    <xf numFmtId="0" fontId="295" fillId="0" borderId="0">
      <protection locked="0"/>
    </xf>
    <xf numFmtId="0" fontId="148" fillId="122" borderId="25" applyNumberFormat="0" applyAlignment="0" applyProtection="0"/>
    <xf numFmtId="0" fontId="295" fillId="0" borderId="0">
      <protection locked="0"/>
    </xf>
    <xf numFmtId="9" fontId="37" fillId="0" borderId="0" applyFont="0" applyFill="0" applyBorder="0" applyAlignment="0" applyProtection="0"/>
    <xf numFmtId="9" fontId="37" fillId="0" borderId="0" applyFont="0" applyFill="0" applyBorder="0" applyAlignment="0" applyProtection="0"/>
    <xf numFmtId="0" fontId="59" fillId="0" borderId="0" applyNumberFormat="0" applyFill="0" applyBorder="0" applyAlignment="0" applyProtection="0"/>
    <xf numFmtId="0" fontId="59" fillId="0" borderId="82" applyNumberFormat="0" applyFill="0" applyAlignment="0" applyProtection="0"/>
    <xf numFmtId="0" fontId="59" fillId="0" borderId="82" applyNumberFormat="0" applyFill="0" applyAlignment="0" applyProtection="0"/>
    <xf numFmtId="0" fontId="58" fillId="0" borderId="81" applyNumberFormat="0" applyFill="0" applyAlignment="0" applyProtection="0"/>
    <xf numFmtId="0" fontId="58" fillId="0" borderId="81" applyNumberFormat="0" applyFill="0" applyAlignment="0" applyProtection="0"/>
    <xf numFmtId="224" fontId="293" fillId="0" borderId="0">
      <protection locked="0"/>
    </xf>
    <xf numFmtId="224" fontId="293" fillId="0" borderId="0">
      <protection locked="0"/>
    </xf>
    <xf numFmtId="4" fontId="51" fillId="59" borderId="25" applyNumberFormat="0" applyProtection="0">
      <alignment vertical="center"/>
    </xf>
    <xf numFmtId="0" fontId="57" fillId="0" borderId="10" applyNumberFormat="0" applyFill="0" applyAlignment="0" applyProtection="0"/>
    <xf numFmtId="0" fontId="57" fillId="0" borderId="10" applyNumberFormat="0" applyFill="0" applyAlignment="0" applyProtection="0"/>
    <xf numFmtId="4" fontId="120" fillId="59" borderId="25" applyNumberFormat="0" applyProtection="0">
      <alignment vertical="center"/>
    </xf>
    <xf numFmtId="224" fontId="293" fillId="0" borderId="0">
      <protection locked="0"/>
    </xf>
    <xf numFmtId="4" fontId="51" fillId="59" borderId="25" applyNumberFormat="0" applyProtection="0">
      <alignment horizontal="left" vertical="center" indent="1"/>
    </xf>
    <xf numFmtId="4" fontId="51" fillId="59" borderId="25" applyNumberFormat="0" applyProtection="0">
      <alignment horizontal="left" vertical="center" indent="1"/>
    </xf>
    <xf numFmtId="0" fontId="81" fillId="55" borderId="0" applyNumberFormat="0" applyBorder="0" applyAlignment="0" applyProtection="0"/>
    <xf numFmtId="0" fontId="81" fillId="148" borderId="0" applyNumberFormat="0" applyBorder="0" applyAlignment="0" applyProtection="0"/>
    <xf numFmtId="0" fontId="291" fillId="0" borderId="0" applyNumberFormat="0" applyFill="0" applyBorder="0" applyAlignment="0" applyProtection="0"/>
    <xf numFmtId="0" fontId="12" fillId="115" borderId="25" applyNumberFormat="0" applyProtection="0">
      <alignment horizontal="left" vertical="center" indent="1"/>
    </xf>
    <xf numFmtId="4" fontId="51" fillId="116" borderId="25" applyNumberFormat="0" applyProtection="0">
      <alignment horizontal="right" vertical="center"/>
    </xf>
    <xf numFmtId="4" fontId="51" fillId="113" borderId="25" applyNumberFormat="0" applyProtection="0">
      <alignment horizontal="right" vertical="center"/>
    </xf>
    <xf numFmtId="4" fontId="51" fillId="117" borderId="25" applyNumberFormat="0" applyProtection="0">
      <alignment horizontal="right" vertical="center"/>
    </xf>
    <xf numFmtId="0" fontId="289" fillId="125" borderId="0" applyNumberFormat="0" applyBorder="0" applyAlignment="0">
      <protection locked="0"/>
    </xf>
    <xf numFmtId="174" fontId="12" fillId="0" borderId="0" applyFont="0" applyFill="0" applyBorder="0" applyAlignment="0" applyProtection="0"/>
    <xf numFmtId="4" fontId="51" fillId="71" borderId="25" applyNumberFormat="0" applyProtection="0">
      <alignment horizontal="right" vertical="center"/>
    </xf>
    <xf numFmtId="174" fontId="12" fillId="0" borderId="0" applyFont="0" applyFill="0" applyBorder="0" applyAlignment="0" applyProtection="0"/>
    <xf numFmtId="170" fontId="12" fillId="0" borderId="0" applyFill="0" applyBorder="0" applyAlignment="0" applyProtection="0"/>
    <xf numFmtId="4" fontId="51" fillId="114" borderId="25" applyNumberFormat="0" applyProtection="0">
      <alignment horizontal="right" vertical="center"/>
    </xf>
    <xf numFmtId="269" fontId="12" fillId="0" borderId="0" applyFill="0" applyBorder="0" applyAlignment="0" applyProtection="0"/>
    <xf numFmtId="269" fontId="12" fillId="0" borderId="0" applyFill="0" applyBorder="0" applyAlignment="0" applyProtection="0"/>
    <xf numFmtId="4" fontId="51" fillId="118" borderId="25" applyNumberFormat="0" applyProtection="0">
      <alignment horizontal="right" vertical="center"/>
    </xf>
    <xf numFmtId="4" fontId="51" fillId="91" borderId="25" applyNumberFormat="0" applyProtection="0">
      <alignment horizontal="right" vertical="center"/>
    </xf>
    <xf numFmtId="0" fontId="75" fillId="0" borderId="0" applyNumberFormat="0" applyFill="0" applyBorder="0" applyAlignment="0" applyProtection="0"/>
    <xf numFmtId="4" fontId="51" fillId="119" borderId="25" applyNumberFormat="0" applyProtection="0">
      <alignment horizontal="right" vertical="center"/>
    </xf>
    <xf numFmtId="0" fontId="74" fillId="147" borderId="17">
      <alignment horizontal="center" vertical="center"/>
    </xf>
    <xf numFmtId="0" fontId="73" fillId="144" borderId="13">
      <alignment horizontal="center" vertical="center"/>
    </xf>
    <xf numFmtId="4" fontId="51" fillId="70" borderId="25" applyNumberFormat="0" applyProtection="0">
      <alignment horizontal="right" vertical="center"/>
    </xf>
    <xf numFmtId="0" fontId="72" fillId="144" borderId="13">
      <alignment horizontal="center" vertical="center"/>
    </xf>
    <xf numFmtId="0" fontId="72" fillId="144" borderId="13">
      <alignment horizontal="center" vertical="center"/>
    </xf>
    <xf numFmtId="4" fontId="116" fillId="120" borderId="25" applyNumberFormat="0" applyProtection="0">
      <alignment horizontal="left" vertical="center" indent="1"/>
    </xf>
    <xf numFmtId="0" fontId="71" fillId="145" borderId="13">
      <alignment horizontal="center"/>
    </xf>
    <xf numFmtId="0" fontId="70" fillId="133" borderId="13">
      <alignment horizontal="center" vertical="center"/>
    </xf>
    <xf numFmtId="4" fontId="51" fillId="87" borderId="79" applyNumberFormat="0" applyProtection="0">
      <alignment horizontal="left" vertical="center" indent="1"/>
    </xf>
    <xf numFmtId="0" fontId="70" fillId="133" borderId="13">
      <alignment horizontal="center" vertical="center"/>
    </xf>
    <xf numFmtId="0" fontId="70" fillId="133" borderId="13">
      <alignment horizontal="center" vertical="center"/>
    </xf>
    <xf numFmtId="0" fontId="70" fillId="133" borderId="13">
      <alignment horizontal="center" vertical="center"/>
    </xf>
    <xf numFmtId="0" fontId="70" fillId="133" borderId="13">
      <alignment horizontal="center" vertical="center"/>
    </xf>
    <xf numFmtId="0" fontId="12" fillId="0" borderId="0" applyFill="0" applyBorder="0" applyAlignment="0" applyProtection="0"/>
    <xf numFmtId="0" fontId="12" fillId="115" borderId="25" applyNumberFormat="0" applyProtection="0">
      <alignment horizontal="left" vertical="center" indent="1"/>
    </xf>
    <xf numFmtId="37" fontId="65" fillId="0" borderId="85">
      <alignment horizontal="right" vertical="top" wrapText="1"/>
      <protection locked="0"/>
    </xf>
    <xf numFmtId="4" fontId="28" fillId="41" borderId="0" applyNumberFormat="0" applyProtection="0">
      <alignment horizontal="left" vertical="center" indent="1"/>
    </xf>
    <xf numFmtId="4" fontId="28" fillId="87" borderId="25" applyNumberFormat="0" applyProtection="0">
      <alignment horizontal="left" vertical="center" indent="1"/>
    </xf>
    <xf numFmtId="4" fontId="51" fillId="87" borderId="25" applyNumberFormat="0" applyProtection="0">
      <alignment horizontal="left" vertical="center" indent="1"/>
    </xf>
    <xf numFmtId="0" fontId="81" fillId="127" borderId="0" applyNumberFormat="0" applyBorder="0" applyAlignment="0" applyProtection="0"/>
    <xf numFmtId="4" fontId="28" fillId="10" borderId="0" applyNumberFormat="0" applyProtection="0">
      <alignment horizontal="left" vertical="center" indent="1"/>
    </xf>
    <xf numFmtId="4" fontId="28" fillId="60" borderId="0" applyNumberFormat="0" applyProtection="0">
      <alignment horizontal="left" vertical="center" indent="1"/>
    </xf>
    <xf numFmtId="4" fontId="28" fillId="85" borderId="25" applyNumberFormat="0" applyProtection="0">
      <alignment horizontal="left" vertical="center" indent="1"/>
    </xf>
    <xf numFmtId="4" fontId="28" fillId="85" borderId="25" applyNumberFormat="0" applyProtection="0">
      <alignment horizontal="left" vertical="center" indent="1"/>
    </xf>
    <xf numFmtId="270" fontId="27" fillId="0" borderId="0">
      <alignment horizontal="right" vertical="center"/>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3" fontId="12" fillId="0" borderId="0" applyFill="0" applyBorder="0" applyAlignment="0" applyProtection="0"/>
    <xf numFmtId="0" fontId="12" fillId="85" borderId="25" applyNumberFormat="0" applyProtection="0">
      <alignment horizontal="left" vertical="center" indent="1"/>
    </xf>
    <xf numFmtId="0" fontId="12" fillId="85" borderId="25" applyNumberFormat="0" applyProtection="0">
      <alignment horizontal="left" vertical="center" indent="1"/>
    </xf>
    <xf numFmtId="0" fontId="61" fillId="133" borderId="13">
      <alignment horizontal="center" vertical="center"/>
    </xf>
    <xf numFmtId="0" fontId="12" fillId="84" borderId="25" applyNumberFormat="0" applyProtection="0">
      <alignment horizontal="left" vertical="center" indent="1"/>
    </xf>
    <xf numFmtId="0" fontId="12" fillId="84" borderId="25" applyNumberFormat="0" applyProtection="0">
      <alignment horizontal="left" vertical="center" indent="1"/>
    </xf>
    <xf numFmtId="0" fontId="12" fillId="3" borderId="25" applyNumberFormat="0" applyProtection="0">
      <alignment horizontal="left" vertical="center" indent="1"/>
    </xf>
    <xf numFmtId="0" fontId="12" fillId="3" borderId="25" applyNumberFormat="0" applyProtection="0">
      <alignment horizontal="left" vertical="center" indent="1"/>
    </xf>
    <xf numFmtId="0" fontId="12" fillId="115" borderId="25" applyNumberFormat="0" applyProtection="0">
      <alignment horizontal="left" vertical="center" indent="1"/>
    </xf>
    <xf numFmtId="0" fontId="55" fillId="53" borderId="9" applyNumberFormat="0" applyAlignment="0" applyProtection="0"/>
    <xf numFmtId="0" fontId="55" fillId="146" borderId="9" applyNumberFormat="0" applyAlignment="0" applyProtection="0"/>
    <xf numFmtId="0" fontId="12" fillId="115" borderId="25" applyNumberFormat="0" applyProtection="0">
      <alignment horizontal="left" vertical="center" indent="1"/>
    </xf>
    <xf numFmtId="0" fontId="139" fillId="122" borderId="4" applyNumberFormat="0" applyAlignment="0" applyProtection="0"/>
    <xf numFmtId="0" fontId="139" fillId="125" borderId="4" applyNumberFormat="0" applyAlignment="0" applyProtection="0"/>
    <xf numFmtId="189" fontId="52" fillId="144" borderId="8">
      <alignment horizontal="right"/>
    </xf>
    <xf numFmtId="188" fontId="52" fillId="144" borderId="8">
      <alignment horizontal="right"/>
      <protection hidden="1"/>
    </xf>
    <xf numFmtId="187" fontId="52" fillId="145" borderId="8">
      <protection hidden="1"/>
    </xf>
    <xf numFmtId="186" fontId="52" fillId="144" borderId="8">
      <protection hidden="1"/>
    </xf>
    <xf numFmtId="175" fontId="12" fillId="0" borderId="0" applyFill="0" applyBorder="0" applyAlignment="0" applyProtection="0"/>
    <xf numFmtId="4" fontId="51" fillId="50" borderId="25" applyNumberFormat="0" applyProtection="0">
      <alignment vertical="center"/>
    </xf>
    <xf numFmtId="1" fontId="288" fillId="133" borderId="7"/>
    <xf numFmtId="4" fontId="120" fillId="50" borderId="25" applyNumberFormat="0" applyProtection="0">
      <alignment vertical="center"/>
    </xf>
    <xf numFmtId="0" fontId="12" fillId="88" borderId="16" applyNumberFormat="0" applyAlignment="0" applyProtection="0"/>
    <xf numFmtId="4" fontId="51" fillId="50" borderId="25" applyNumberFormat="0" applyProtection="0">
      <alignment horizontal="left" vertical="center" indent="1"/>
    </xf>
    <xf numFmtId="0" fontId="12" fillId="88" borderId="16" applyNumberFormat="0" applyAlignment="0" applyProtection="0"/>
    <xf numFmtId="0" fontId="12" fillId="88" borderId="16" applyNumberFormat="0" applyAlignment="0" applyProtection="0"/>
    <xf numFmtId="4" fontId="51" fillId="50" borderId="25" applyNumberFormat="0" applyProtection="0">
      <alignment horizontal="left" vertical="center" indent="1"/>
    </xf>
    <xf numFmtId="0" fontId="287" fillId="143" borderId="0" applyNumberFormat="0" applyBorder="0" applyAlignment="0">
      <protection hidden="1"/>
    </xf>
    <xf numFmtId="0" fontId="45" fillId="58" borderId="0" applyNumberFormat="0" applyBorder="0" applyAlignment="0" applyProtection="0"/>
    <xf numFmtId="0" fontId="45" fillId="128" borderId="0" applyNumberFormat="0" applyBorder="0" applyAlignment="0" applyProtection="0"/>
    <xf numFmtId="1" fontId="286" fillId="0" borderId="0"/>
    <xf numFmtId="4" fontId="51" fillId="87" borderId="25" applyNumberFormat="0" applyProtection="0">
      <alignment horizontal="right" vertical="center"/>
    </xf>
    <xf numFmtId="1" fontId="286" fillId="0" borderId="0"/>
    <xf numFmtId="0" fontId="12" fillId="133" borderId="0" applyNumberFormat="0" applyBorder="0" applyAlignment="0" applyProtection="0"/>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39" fillId="54" borderId="0" applyNumberFormat="0" applyBorder="0" applyAlignment="0" applyProtection="0"/>
    <xf numFmtId="0" fontId="39" fillId="136" borderId="0" applyNumberFormat="0" applyBorder="0" applyAlignment="0" applyProtection="0"/>
    <xf numFmtId="0" fontId="267" fillId="0" borderId="0"/>
    <xf numFmtId="0" fontId="273" fillId="0" borderId="0"/>
    <xf numFmtId="0" fontId="274" fillId="0" borderId="0" applyNumberFormat="0" applyProtection="0"/>
    <xf numFmtId="0" fontId="267" fillId="0" borderId="0"/>
    <xf numFmtId="0" fontId="274" fillId="0" borderId="0" applyNumberFormat="0" applyProtection="0"/>
    <xf numFmtId="0" fontId="39" fillId="137" borderId="0" applyNumberFormat="0" applyBorder="0" applyAlignment="0" applyProtection="0"/>
    <xf numFmtId="4" fontId="122" fillId="87" borderId="25" applyNumberFormat="0" applyProtection="0">
      <alignment horizontal="right" vertical="center"/>
    </xf>
    <xf numFmtId="0" fontId="39" fillId="16" borderId="0" applyNumberFormat="0" applyBorder="0" applyAlignment="0" applyProtection="0"/>
    <xf numFmtId="0" fontId="39" fillId="142" borderId="0" applyNumberFormat="0" applyBorder="0" applyAlignment="0" applyProtection="0"/>
    <xf numFmtId="0" fontId="39" fillId="132" borderId="0" applyNumberFormat="0" applyBorder="0" applyAlignment="0" applyProtection="0"/>
    <xf numFmtId="0" fontId="39" fillId="141" borderId="0" applyNumberFormat="0" applyBorder="0" applyAlignment="0" applyProtection="0"/>
    <xf numFmtId="0" fontId="39" fillId="32" borderId="0" applyNumberFormat="0" applyBorder="0" applyAlignment="0" applyProtection="0"/>
    <xf numFmtId="0" fontId="39" fillId="137" borderId="0" applyNumberFormat="0" applyBorder="0" applyAlignment="0" applyProtection="0"/>
    <xf numFmtId="0" fontId="39" fillId="140" borderId="0" applyNumberFormat="0" applyBorder="0" applyAlignment="0" applyProtection="0"/>
    <xf numFmtId="0" fontId="39" fillId="137" borderId="0" applyNumberFormat="0" applyBorder="0" applyAlignment="0" applyProtection="0"/>
    <xf numFmtId="0" fontId="39" fillId="139" borderId="0" applyNumberFormat="0" applyBorder="0" applyAlignment="0" applyProtection="0"/>
    <xf numFmtId="0" fontId="39" fillId="134" borderId="0" applyNumberFormat="0" applyBorder="0" applyAlignment="0" applyProtection="0"/>
    <xf numFmtId="0" fontId="39" fillId="124" borderId="0" applyNumberFormat="0" applyBorder="0" applyAlignment="0" applyProtection="0"/>
    <xf numFmtId="0" fontId="39" fillId="138" borderId="0" applyNumberFormat="0" applyBorder="0" applyAlignment="0" applyProtection="0"/>
    <xf numFmtId="0" fontId="39" fillId="18" borderId="0" applyNumberFormat="0" applyBorder="0" applyAlignment="0" applyProtection="0"/>
    <xf numFmtId="0" fontId="39" fillId="130" borderId="0" applyNumberFormat="0" applyBorder="0" applyAlignment="0" applyProtection="0"/>
    <xf numFmtId="0" fontId="276" fillId="61" borderId="0" applyNumberFormat="0" applyBorder="0" applyAlignment="0" applyProtection="0"/>
    <xf numFmtId="0" fontId="39" fillId="32" borderId="0" applyNumberFormat="0" applyBorder="0" applyAlignment="0" applyProtection="0"/>
    <xf numFmtId="0" fontId="39" fillId="137" borderId="0" applyNumberFormat="0" applyBorder="0" applyAlignment="0" applyProtection="0"/>
    <xf numFmtId="0" fontId="276" fillId="32" borderId="0" applyNumberFormat="0" applyBorder="0" applyAlignment="0" applyProtection="0"/>
    <xf numFmtId="0" fontId="39" fillId="18" borderId="0" applyNumberFormat="0" applyBorder="0" applyAlignment="0" applyProtection="0"/>
    <xf numFmtId="0" fontId="39" fillId="133" borderId="0" applyNumberFormat="0" applyBorder="0" applyAlignment="0" applyProtection="0"/>
    <xf numFmtId="0" fontId="276" fillId="31" borderId="0" applyNumberFormat="0" applyBorder="0" applyAlignment="0" applyProtection="0"/>
    <xf numFmtId="0" fontId="39" fillId="17" borderId="0" applyNumberFormat="0" applyBorder="0" applyAlignment="0" applyProtection="0"/>
    <xf numFmtId="0" fontId="39" fillId="132" borderId="0" applyNumberFormat="0" applyBorder="0" applyAlignment="0" applyProtection="0"/>
    <xf numFmtId="0" fontId="276" fillId="62" borderId="0" applyNumberFormat="0" applyBorder="0" applyAlignment="0" applyProtection="0"/>
    <xf numFmtId="0" fontId="39" fillId="11" borderId="0" applyNumberFormat="0" applyBorder="0" applyAlignment="0" applyProtection="0"/>
    <xf numFmtId="0" fontId="39" fillId="124" borderId="0" applyNumberFormat="0" applyBorder="0" applyAlignment="0" applyProtection="0"/>
    <xf numFmtId="0" fontId="276" fillId="11" borderId="0" applyNumberFormat="0" applyBorder="0" applyAlignment="0" applyProtection="0"/>
    <xf numFmtId="0" fontId="39" fillId="39" borderId="0" applyNumberFormat="0" applyBorder="0" applyAlignment="0" applyProtection="0"/>
    <xf numFmtId="0" fontId="39" fillId="131" borderId="0" applyNumberFormat="0" applyBorder="0" applyAlignment="0" applyProtection="0"/>
    <xf numFmtId="0" fontId="276" fillId="76" borderId="0" applyNumberFormat="0" applyBorder="0" applyAlignment="0" applyProtection="0"/>
    <xf numFmtId="0" fontId="37" fillId="135" borderId="0" applyNumberFormat="0" applyBorder="0" applyAlignment="0" applyProtection="0"/>
    <xf numFmtId="0" fontId="37" fillId="136" borderId="0" applyNumberFormat="0" applyBorder="0" applyAlignment="0" applyProtection="0"/>
    <xf numFmtId="0" fontId="37" fillId="135" borderId="0" applyNumberFormat="0" applyBorder="0" applyAlignment="0" applyProtection="0"/>
    <xf numFmtId="0" fontId="37" fillId="128" borderId="0" applyNumberFormat="0" applyBorder="0" applyAlignment="0" applyProtection="0"/>
    <xf numFmtId="0" fontId="37" fillId="134" borderId="0" applyNumberFormat="0" applyBorder="0" applyAlignment="0" applyProtection="0"/>
    <xf numFmtId="0" fontId="37" fillId="124"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37" fillId="131" borderId="0" applyNumberFormat="0" applyBorder="0" applyAlignment="0" applyProtection="0"/>
    <xf numFmtId="9" fontId="140" fillId="0" borderId="0" applyFont="0" applyFill="0" applyBorder="0" applyAlignment="0" applyProtection="0"/>
    <xf numFmtId="0" fontId="275" fillId="14" borderId="0" applyNumberFormat="0" applyBorder="0" applyAlignment="0" applyProtection="0"/>
    <xf numFmtId="0" fontId="37" fillId="18" borderId="0" applyNumberFormat="0" applyBorder="0" applyAlignment="0" applyProtection="0"/>
    <xf numFmtId="0" fontId="37" fillId="17" borderId="0" applyNumberFormat="0" applyBorder="0" applyAlignment="0" applyProtection="0"/>
    <xf numFmtId="0" fontId="37" fillId="132" borderId="0" applyNumberFormat="0" applyBorder="0" applyAlignment="0" applyProtection="0"/>
    <xf numFmtId="0" fontId="275" fillId="62" borderId="0" applyNumberFormat="0" applyBorder="0" applyAlignment="0" applyProtection="0"/>
    <xf numFmtId="0" fontId="37" fillId="11" borderId="0" applyNumberFormat="0" applyBorder="0" applyAlignment="0" applyProtection="0"/>
    <xf numFmtId="0" fontId="37" fillId="124" borderId="0" applyNumberFormat="0" applyBorder="0" applyAlignment="0" applyProtection="0"/>
    <xf numFmtId="0" fontId="275" fillId="11" borderId="0" applyNumberFormat="0" applyBorder="0" applyAlignment="0" applyProtection="0"/>
    <xf numFmtId="0" fontId="37" fillId="39" borderId="0" applyNumberFormat="0" applyBorder="0" applyAlignment="0" applyProtection="0"/>
    <xf numFmtId="0" fontId="37" fillId="131" borderId="0" applyNumberFormat="0" applyBorder="0" applyAlignment="0" applyProtection="0"/>
    <xf numFmtId="0" fontId="275" fillId="14" borderId="0" applyNumberFormat="0" applyBorder="0" applyAlignment="0" applyProtection="0"/>
    <xf numFmtId="0" fontId="37" fillId="130" borderId="0" applyNumberFormat="0" applyBorder="0" applyAlignment="0" applyProtection="0"/>
    <xf numFmtId="0" fontId="37" fillId="129" borderId="0" applyNumberFormat="0" applyBorder="0" applyAlignment="0" applyProtection="0"/>
    <xf numFmtId="0" fontId="37" fillId="128" borderId="0" applyNumberFormat="0" applyBorder="0" applyAlignment="0" applyProtection="0"/>
    <xf numFmtId="0" fontId="37" fillId="127" borderId="0" applyNumberFormat="0" applyBorder="0" applyAlignment="0" applyProtection="0"/>
    <xf numFmtId="0" fontId="37" fillId="126" borderId="0" applyNumberFormat="0" applyBorder="0" applyAlignment="0" applyProtection="0"/>
    <xf numFmtId="0" fontId="37" fillId="123" borderId="0" applyNumberFormat="0" applyBorder="0" applyAlignment="0" applyProtection="0"/>
    <xf numFmtId="0" fontId="37" fillId="15" borderId="0" applyNumberFormat="0" applyBorder="0" applyAlignment="0" applyProtection="0"/>
    <xf numFmtId="0" fontId="37" fillId="126" borderId="0" applyNumberFormat="0" applyBorder="0" applyAlignment="0" applyProtection="0"/>
    <xf numFmtId="0" fontId="275" fillId="19" borderId="0" applyNumberFormat="0" applyBorder="0" applyAlignment="0" applyProtection="0"/>
    <xf numFmtId="0" fontId="37" fillId="74" borderId="0" applyNumberFormat="0" applyBorder="0" applyAlignment="0" applyProtection="0"/>
    <xf numFmtId="0" fontId="37" fillId="123" borderId="0" applyNumberFormat="0" applyBorder="0" applyAlignment="0" applyProtection="0"/>
    <xf numFmtId="0" fontId="275" fillId="75" borderId="0" applyNumberFormat="0" applyBorder="0" applyAlignment="0" applyProtection="0"/>
    <xf numFmtId="0" fontId="37" fillId="122" borderId="0" applyNumberFormat="0" applyBorder="0" applyAlignment="0" applyProtection="0"/>
    <xf numFmtId="0" fontId="127" fillId="0" borderId="0" applyNumberFormat="0" applyFill="0" applyBorder="0" applyAlignment="0" applyProtection="0"/>
    <xf numFmtId="0" fontId="37" fillId="125" borderId="0" applyNumberFormat="0" applyBorder="0" applyAlignment="0" applyProtection="0"/>
    <xf numFmtId="0" fontId="275" fillId="58" borderId="0" applyNumberFormat="0" applyBorder="0" applyAlignment="0" applyProtection="0"/>
    <xf numFmtId="0" fontId="37" fillId="12" borderId="0" applyNumberFormat="0" applyBorder="0" applyAlignment="0" applyProtection="0"/>
    <xf numFmtId="0" fontId="37" fillId="88" borderId="0" applyNumberFormat="0" applyBorder="0" applyAlignment="0" applyProtection="0"/>
    <xf numFmtId="0" fontId="114" fillId="0" borderId="52" applyNumberFormat="0" applyFill="0" applyAlignment="0" applyProtection="0"/>
    <xf numFmtId="0" fontId="69" fillId="0" borderId="38" applyNumberFormat="0" applyFill="0" applyAlignment="0" applyProtection="0"/>
    <xf numFmtId="0" fontId="275" fillId="48" borderId="0" applyNumberFormat="0" applyBorder="0" applyAlignment="0" applyProtection="0"/>
    <xf numFmtId="0" fontId="37" fillId="11" borderId="0" applyNumberFormat="0" applyBorder="0" applyAlignment="0" applyProtection="0"/>
    <xf numFmtId="0" fontId="37" fillId="124" borderId="0" applyNumberFormat="0" applyBorder="0" applyAlignment="0" applyProtection="0"/>
    <xf numFmtId="0" fontId="275" fillId="15" borderId="0" applyNumberFormat="0" applyBorder="0" applyAlignment="0" applyProtection="0"/>
    <xf numFmtId="0" fontId="37" fillId="74" borderId="0" applyNumberFormat="0" applyBorder="0" applyAlignment="0" applyProtection="0"/>
    <xf numFmtId="0" fontId="37" fillId="123" borderId="0" applyNumberFormat="0" applyBorder="0" applyAlignment="0" applyProtection="0"/>
    <xf numFmtId="0" fontId="275" fillId="74" borderId="0" applyNumberFormat="0" applyBorder="0" applyAlignment="0" applyProtection="0"/>
    <xf numFmtId="0" fontId="12" fillId="0" borderId="0"/>
    <xf numFmtId="0" fontId="150" fillId="0" borderId="0" applyNumberFormat="0" applyFill="0" applyBorder="0" applyAlignment="0" applyProtection="0"/>
    <xf numFmtId="0" fontId="12" fillId="0" borderId="0"/>
    <xf numFmtId="0" fontId="12" fillId="0" borderId="0"/>
    <xf numFmtId="0" fontId="187" fillId="0" borderId="0"/>
    <xf numFmtId="0" fontId="12" fillId="0" borderId="0"/>
    <xf numFmtId="0" fontId="187" fillId="0" borderId="0"/>
    <xf numFmtId="0" fontId="187" fillId="0" borderId="0"/>
    <xf numFmtId="0" fontId="187" fillId="0" borderId="0"/>
    <xf numFmtId="0" fontId="12" fillId="0" borderId="0"/>
    <xf numFmtId="0" fontId="187" fillId="0" borderId="0"/>
    <xf numFmtId="0" fontId="104" fillId="133" borderId="36">
      <alignment horizontal="center"/>
    </xf>
    <xf numFmtId="231" fontId="12" fillId="0" borderId="0" applyBorder="0" applyProtection="0"/>
    <xf numFmtId="0" fontId="26" fillId="0" borderId="0"/>
    <xf numFmtId="0" fontId="183" fillId="133" borderId="64" applyNumberFormat="0" applyAlignment="0"/>
    <xf numFmtId="0" fontId="12" fillId="127" borderId="64" applyNumberFormat="0" applyAlignment="0"/>
    <xf numFmtId="0" fontId="12" fillId="133" borderId="0" applyNumberFormat="0" applyAlignment="0"/>
    <xf numFmtId="0" fontId="12" fillId="0" borderId="0"/>
    <xf numFmtId="0" fontId="275" fillId="58" borderId="0" applyNumberFormat="0" applyBorder="0" applyAlignment="0" applyProtection="0"/>
    <xf numFmtId="0" fontId="28" fillId="153" borderId="40" applyNumberFormat="0" applyProtection="0">
      <alignment horizontal="left" vertical="top"/>
    </xf>
    <xf numFmtId="0" fontId="37" fillId="133" borderId="0" applyNumberFormat="0" applyBorder="0" applyAlignment="0" applyProtection="0"/>
    <xf numFmtId="4" fontId="161" fillId="87" borderId="25" applyNumberFormat="0" applyProtection="0">
      <alignment horizontal="right" vertical="center"/>
    </xf>
    <xf numFmtId="0" fontId="26" fillId="0" borderId="0"/>
    <xf numFmtId="0" fontId="187" fillId="0" borderId="0"/>
    <xf numFmtId="169" fontId="285" fillId="0" borderId="0"/>
    <xf numFmtId="169" fontId="285" fillId="0" borderId="0"/>
    <xf numFmtId="169" fontId="285" fillId="0" borderId="0"/>
    <xf numFmtId="0" fontId="187" fillId="0" borderId="0"/>
    <xf numFmtId="0" fontId="187" fillId="0" borderId="0"/>
    <xf numFmtId="179" fontId="12" fillId="0" borderId="0" applyFill="0" applyBorder="0" applyAlignment="0" applyProtection="0"/>
    <xf numFmtId="178" fontId="12" fillId="0" borderId="0" applyFill="0" applyBorder="0" applyAlignment="0" applyProtection="0"/>
    <xf numFmtId="0" fontId="12" fillId="0" borderId="0"/>
    <xf numFmtId="0" fontId="282" fillId="0" borderId="0"/>
    <xf numFmtId="0" fontId="282" fillId="0" borderId="0"/>
    <xf numFmtId="0" fontId="103" fillId="0" borderId="0"/>
    <xf numFmtId="0" fontId="103" fillId="0" borderId="0"/>
    <xf numFmtId="0" fontId="103" fillId="0" borderId="0"/>
    <xf numFmtId="0" fontId="103" fillId="0" borderId="0"/>
    <xf numFmtId="0" fontId="103" fillId="0" borderId="0"/>
    <xf numFmtId="0" fontId="282" fillId="0" borderId="0"/>
    <xf numFmtId="0" fontId="282" fillId="0" borderId="0"/>
    <xf numFmtId="0" fontId="103" fillId="0" borderId="0"/>
    <xf numFmtId="0" fontId="282" fillId="0" borderId="0"/>
    <xf numFmtId="0" fontId="282" fillId="0" borderId="0"/>
    <xf numFmtId="0" fontId="12" fillId="0" borderId="0"/>
    <xf numFmtId="0" fontId="12" fillId="0" borderId="0"/>
    <xf numFmtId="0" fontId="26" fillId="0" borderId="0"/>
    <xf numFmtId="0" fontId="41" fillId="77" borderId="0" applyNumberFormat="0" applyBorder="0" applyAlignment="0" applyProtection="0"/>
    <xf numFmtId="0" fontId="41" fillId="79" borderId="0" applyNumberFormat="0" applyBorder="0" applyAlignment="0" applyProtection="0"/>
    <xf numFmtId="0" fontId="37" fillId="0" borderId="0"/>
    <xf numFmtId="0" fontId="12" fillId="0" borderId="0"/>
    <xf numFmtId="0" fontId="37" fillId="0" borderId="0"/>
    <xf numFmtId="0" fontId="37" fillId="0" borderId="0"/>
    <xf numFmtId="0" fontId="37" fillId="0" borderId="0"/>
    <xf numFmtId="0" fontId="37" fillId="0" borderId="0"/>
    <xf numFmtId="0" fontId="12" fillId="0" borderId="0"/>
    <xf numFmtId="0" fontId="62" fillId="53" borderId="9" applyNumberFormat="0" applyAlignment="0" applyProtection="0"/>
    <xf numFmtId="183" fontId="62" fillId="26" borderId="9" applyNumberFormat="0" applyAlignment="0" applyProtection="0"/>
    <xf numFmtId="168" fontId="37" fillId="0" borderId="0" applyFont="0" applyFill="0" applyBorder="0" applyAlignment="0" applyProtection="0"/>
    <xf numFmtId="183" fontId="169" fillId="0" borderId="22" applyNumberFormat="0" applyFill="0" applyAlignment="0" applyProtection="0"/>
    <xf numFmtId="183" fontId="12" fillId="0" borderId="0"/>
    <xf numFmtId="9" fontId="37" fillId="0" borderId="0" applyFont="0" applyFill="0" applyBorder="0" applyAlignment="0" applyProtection="0"/>
    <xf numFmtId="0" fontId="62" fillId="26" borderId="9" applyNumberFormat="0" applyAlignment="0" applyProtection="0"/>
    <xf numFmtId="0" fontId="55" fillId="39" borderId="9" applyNumberFormat="0" applyAlignment="0" applyProtection="0"/>
    <xf numFmtId="0" fontId="88" fillId="0" borderId="22" applyNumberFormat="0" applyFill="0" applyAlignment="0" applyProtection="0"/>
    <xf numFmtId="0" fontId="12" fillId="0" borderId="0"/>
    <xf numFmtId="0" fontId="12" fillId="0" borderId="0"/>
    <xf numFmtId="0" fontId="12" fillId="0" borderId="0"/>
    <xf numFmtId="0" fontId="55" fillId="39" borderId="9" applyNumberFormat="0" applyAlignment="0" applyProtection="0"/>
    <xf numFmtId="0" fontId="202" fillId="0" borderId="19" applyNumberFormat="0" applyFill="0" applyAlignment="0" applyProtection="0"/>
    <xf numFmtId="0" fontId="202" fillId="0" borderId="19" applyNumberFormat="0" applyFill="0" applyAlignment="0" applyProtection="0"/>
    <xf numFmtId="0" fontId="80" fillId="0" borderId="76" applyNumberFormat="0" applyFill="0" applyAlignment="0" applyProtection="0"/>
    <xf numFmtId="0" fontId="80" fillId="0" borderId="76" applyNumberFormat="0" applyFill="0" applyAlignment="0" applyProtection="0"/>
    <xf numFmtId="0" fontId="12" fillId="0" borderId="45" applyNumberFormat="0" applyFont="0" applyAlignment="0" applyProtection="0"/>
    <xf numFmtId="0" fontId="12" fillId="0" borderId="46" applyNumberFormat="0" applyFont="0" applyAlignment="0" applyProtection="0"/>
    <xf numFmtId="0" fontId="12" fillId="0" borderId="47" applyNumberFormat="0" applyFont="0" applyAlignment="0" applyProtection="0"/>
    <xf numFmtId="183" fontId="12" fillId="0" borderId="0"/>
    <xf numFmtId="0" fontId="12" fillId="0" borderId="0"/>
    <xf numFmtId="0" fontId="12" fillId="0" borderId="0"/>
    <xf numFmtId="0" fontId="12" fillId="0" borderId="0"/>
    <xf numFmtId="0" fontId="12" fillId="0" borderId="0"/>
    <xf numFmtId="0" fontId="62" fillId="53" borderId="9" applyNumberFormat="0" applyAlignment="0" applyProtection="0"/>
    <xf numFmtId="0" fontId="55" fillId="131" borderId="9" applyNumberFormat="0" applyAlignment="0" applyProtection="0"/>
    <xf numFmtId="9" fontId="37" fillId="0" borderId="0" applyFont="0" applyFill="0" applyBorder="0" applyAlignment="0" applyProtection="0"/>
    <xf numFmtId="0" fontId="12" fillId="0" borderId="0"/>
    <xf numFmtId="0" fontId="12" fillId="0" borderId="0"/>
    <xf numFmtId="0" fontId="12" fillId="0" borderId="0"/>
    <xf numFmtId="0" fontId="12" fillId="0" borderId="0"/>
    <xf numFmtId="0" fontId="26" fillId="0" borderId="0"/>
    <xf numFmtId="0" fontId="12" fillId="0" borderId="0"/>
    <xf numFmtId="0" fontId="37" fillId="0" borderId="0"/>
    <xf numFmtId="0" fontId="12" fillId="0" borderId="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3" borderId="25" applyNumberFormat="0" applyProtection="0">
      <alignment horizontal="left" vertical="center" indent="1"/>
    </xf>
    <xf numFmtId="0" fontId="12" fillId="3" borderId="25" applyNumberFormat="0" applyProtection="0">
      <alignment horizontal="left" vertical="center" indent="1"/>
    </xf>
    <xf numFmtId="0" fontId="12" fillId="84" borderId="25" applyNumberFormat="0" applyProtection="0">
      <alignment horizontal="left" vertical="center" indent="1"/>
    </xf>
    <xf numFmtId="0" fontId="12" fillId="84" borderId="25" applyNumberFormat="0" applyProtection="0">
      <alignment horizontal="left" vertical="center" indent="1"/>
    </xf>
    <xf numFmtId="0" fontId="12" fillId="85" borderId="25" applyNumberFormat="0" applyProtection="0">
      <alignment horizontal="left" vertical="center" indent="1"/>
    </xf>
    <xf numFmtId="0" fontId="12" fillId="85" borderId="25" applyNumberFormat="0" applyProtection="0">
      <alignment horizontal="left" vertical="center" indent="1"/>
    </xf>
    <xf numFmtId="4" fontId="28" fillId="87" borderId="25" applyNumberFormat="0" applyProtection="0">
      <alignment horizontal="left" vertical="center" indent="1"/>
    </xf>
    <xf numFmtId="0" fontId="12" fillId="115" borderId="25" applyNumberFormat="0" applyProtection="0">
      <alignment horizontal="left" vertical="center" indent="1"/>
    </xf>
    <xf numFmtId="169" fontId="12" fillId="0" borderId="0"/>
    <xf numFmtId="0" fontId="12" fillId="115" borderId="25" applyNumberFormat="0" applyProtection="0">
      <alignment horizontal="left" vertical="center" indent="1"/>
    </xf>
    <xf numFmtId="0" fontId="12" fillId="0" borderId="0"/>
    <xf numFmtId="0" fontId="12" fillId="0" borderId="0"/>
    <xf numFmtId="0" fontId="12" fillId="0" borderId="0"/>
    <xf numFmtId="0" fontId="26" fillId="0" borderId="0"/>
    <xf numFmtId="0" fontId="37" fillId="0" borderId="0"/>
    <xf numFmtId="0" fontId="12" fillId="0" borderId="0"/>
    <xf numFmtId="169" fontId="12" fillId="0" borderId="0"/>
    <xf numFmtId="0" fontId="37" fillId="0" borderId="0"/>
    <xf numFmtId="0" fontId="37" fillId="0" borderId="0"/>
    <xf numFmtId="0" fontId="37" fillId="0" borderId="0"/>
    <xf numFmtId="0" fontId="37" fillId="0" borderId="0"/>
    <xf numFmtId="0" fontId="12" fillId="0" borderId="0"/>
    <xf numFmtId="0" fontId="26" fillId="0" borderId="0"/>
    <xf numFmtId="0" fontId="175" fillId="0" borderId="0"/>
    <xf numFmtId="0" fontId="175" fillId="0" borderId="0"/>
    <xf numFmtId="0" fontId="175" fillId="0" borderId="0"/>
    <xf numFmtId="0" fontId="175" fillId="0" borderId="0"/>
    <xf numFmtId="0" fontId="175" fillId="0" borderId="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40" fillId="74" borderId="0" applyNumberFormat="0" applyBorder="0" applyAlignment="0" applyProtection="0"/>
    <xf numFmtId="0" fontId="40" fillId="15" borderId="0" applyNumberFormat="0" applyBorder="0" applyAlignment="0" applyProtection="0"/>
    <xf numFmtId="0" fontId="40" fillId="48" borderId="0" applyNumberFormat="0" applyBorder="0" applyAlignment="0" applyProtection="0"/>
    <xf numFmtId="0" fontId="40" fillId="58" borderId="0" applyNumberFormat="0" applyBorder="0" applyAlignment="0" applyProtection="0"/>
    <xf numFmtId="0" fontId="40" fillId="75" borderId="0" applyNumberFormat="0" applyBorder="0" applyAlignment="0" applyProtection="0"/>
    <xf numFmtId="0" fontId="40" fillId="19"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169" fontId="12" fillId="0" borderId="0"/>
    <xf numFmtId="0" fontId="37" fillId="14" borderId="0" applyNumberFormat="0" applyBorder="0" applyAlignment="0" applyProtection="0"/>
    <xf numFmtId="0" fontId="37" fillId="54" borderId="0" applyNumberFormat="0" applyBorder="0" applyAlignment="0" applyProtection="0"/>
    <xf numFmtId="0" fontId="37" fillId="0" borderId="0"/>
    <xf numFmtId="0" fontId="40" fillId="14" borderId="0" applyNumberFormat="0" applyBorder="0" applyAlignment="0" applyProtection="0"/>
    <xf numFmtId="0" fontId="12" fillId="0" borderId="0"/>
    <xf numFmtId="0" fontId="40" fillId="11" borderId="0" applyNumberFormat="0" applyBorder="0" applyAlignment="0" applyProtection="0"/>
    <xf numFmtId="0" fontId="12" fillId="0" borderId="0"/>
    <xf numFmtId="0" fontId="40" fillId="62" borderId="0" applyNumberFormat="0" applyBorder="0" applyAlignment="0" applyProtection="0"/>
    <xf numFmtId="0" fontId="40" fillId="58" borderId="0" applyNumberFormat="0" applyBorder="0" applyAlignment="0" applyProtection="0"/>
    <xf numFmtId="0" fontId="40" fillId="14" borderId="0" applyNumberFormat="0" applyBorder="0" applyAlignment="0" applyProtection="0"/>
    <xf numFmtId="0" fontId="37" fillId="0" borderId="0"/>
    <xf numFmtId="0" fontId="40" fillId="54" borderId="0" applyNumberFormat="0" applyBorder="0" applyAlignment="0" applyProtection="0"/>
    <xf numFmtId="169" fontId="12" fillId="0" borderId="0"/>
    <xf numFmtId="0" fontId="37" fillId="0" borderId="0"/>
    <xf numFmtId="169" fontId="12" fillId="0" borderId="0"/>
    <xf numFmtId="0" fontId="39" fillId="76" borderId="0" applyNumberFormat="0" applyBorder="0" applyAlignment="0" applyProtection="0"/>
    <xf numFmtId="0" fontId="39" fillId="11" borderId="0" applyNumberFormat="0" applyBorder="0" applyAlignment="0" applyProtection="0"/>
    <xf numFmtId="0" fontId="39" fillId="62"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9" fillId="61" borderId="0" applyNumberFormat="0" applyBorder="0" applyAlignment="0" applyProtection="0"/>
    <xf numFmtId="0" fontId="41" fillId="76" borderId="0" applyNumberFormat="0" applyBorder="0" applyAlignment="0" applyProtection="0"/>
    <xf numFmtId="0" fontId="41" fillId="11" borderId="0" applyNumberFormat="0" applyBorder="0" applyAlignment="0" applyProtection="0"/>
    <xf numFmtId="0" fontId="41" fillId="62"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61"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67" fillId="0" borderId="0"/>
    <xf numFmtId="0" fontId="112" fillId="3" borderId="32" applyProtection="0">
      <alignment horizontal="centerContinuous"/>
      <protection locked="0"/>
    </xf>
    <xf numFmtId="0" fontId="67" fillId="0" borderId="0"/>
    <xf numFmtId="0" fontId="37" fillId="0" borderId="0"/>
    <xf numFmtId="0" fontId="37" fillId="0" borderId="0"/>
    <xf numFmtId="0" fontId="41" fillId="79" borderId="0" applyNumberFormat="0" applyBorder="0" applyAlignment="0" applyProtection="0"/>
    <xf numFmtId="0" fontId="41" fillId="79" borderId="0" applyNumberFormat="0" applyBorder="0" applyAlignment="0" applyProtection="0"/>
    <xf numFmtId="0" fontId="282" fillId="0" borderId="0"/>
    <xf numFmtId="0" fontId="37" fillId="0" borderId="0"/>
    <xf numFmtId="0" fontId="12" fillId="0" borderId="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37" fillId="0" borderId="0"/>
    <xf numFmtId="0" fontId="37" fillId="0" borderId="0"/>
    <xf numFmtId="0" fontId="41" fillId="80" borderId="0" applyNumberFormat="0" applyBorder="0" applyAlignment="0" applyProtection="0"/>
    <xf numFmtId="0" fontId="41" fillId="80" borderId="0" applyNumberFormat="0" applyBorder="0" applyAlignment="0" applyProtection="0"/>
    <xf numFmtId="0" fontId="26" fillId="0" borderId="0"/>
    <xf numFmtId="0" fontId="26" fillId="0" borderId="0"/>
    <xf numFmtId="0" fontId="26" fillId="0" borderId="0"/>
    <xf numFmtId="0" fontId="41" fillId="80" borderId="0" applyNumberFormat="0" applyBorder="0" applyAlignment="0" applyProtection="0"/>
    <xf numFmtId="0" fontId="26" fillId="0" borderId="0"/>
    <xf numFmtId="0" fontId="175" fillId="0" borderId="0"/>
    <xf numFmtId="0" fontId="175" fillId="0" borderId="0"/>
    <xf numFmtId="0" fontId="175" fillId="0" borderId="0"/>
    <xf numFmtId="0" fontId="26" fillId="0" borderId="0"/>
    <xf numFmtId="0" fontId="26" fillId="0" borderId="0"/>
    <xf numFmtId="0" fontId="12" fillId="115" borderId="25" applyNumberFormat="0" applyProtection="0">
      <alignment horizontal="left" vertical="center" indent="1"/>
    </xf>
    <xf numFmtId="0" fontId="12" fillId="0" borderId="0"/>
    <xf numFmtId="4" fontId="82" fillId="0" borderId="65" applyNumberFormat="0" applyProtection="0">
      <alignment horizontal="right" vertical="center"/>
    </xf>
    <xf numFmtId="0" fontId="10" fillId="0" borderId="0"/>
    <xf numFmtId="0" fontId="26" fillId="0" borderId="0"/>
    <xf numFmtId="0" fontId="140" fillId="0" borderId="0"/>
    <xf numFmtId="0" fontId="12" fillId="0" borderId="0"/>
    <xf numFmtId="0" fontId="187" fillId="0" borderId="0"/>
    <xf numFmtId="0" fontId="37" fillId="0" borderId="0"/>
    <xf numFmtId="0" fontId="12" fillId="0" borderId="0"/>
    <xf numFmtId="0" fontId="256" fillId="0" borderId="0"/>
    <xf numFmtId="0" fontId="37" fillId="0" borderId="0"/>
    <xf numFmtId="0" fontId="256" fillId="0" borderId="0"/>
    <xf numFmtId="0" fontId="12" fillId="0" borderId="0"/>
    <xf numFmtId="0" fontId="12" fillId="0" borderId="0"/>
    <xf numFmtId="0" fontId="12" fillId="0" borderId="0"/>
    <xf numFmtId="0" fontId="12" fillId="0" borderId="0"/>
    <xf numFmtId="0" fontId="12" fillId="0" borderId="0"/>
    <xf numFmtId="0" fontId="175" fillId="0" borderId="0"/>
    <xf numFmtId="0" fontId="230" fillId="0" borderId="0">
      <alignment horizontal="left"/>
    </xf>
    <xf numFmtId="0" fontId="187" fillId="0" borderId="0"/>
    <xf numFmtId="0" fontId="37" fillId="0" borderId="0"/>
    <xf numFmtId="0" fontId="12" fillId="0" borderId="0"/>
    <xf numFmtId="0" fontId="37" fillId="0" borderId="0"/>
    <xf numFmtId="0" fontId="187" fillId="0" borderId="0"/>
    <xf numFmtId="0" fontId="230" fillId="0" borderId="0">
      <alignment horizontal="left"/>
    </xf>
    <xf numFmtId="0" fontId="12" fillId="0" borderId="0"/>
    <xf numFmtId="0" fontId="140" fillId="0" borderId="0"/>
    <xf numFmtId="169" fontId="12" fillId="0" borderId="0"/>
    <xf numFmtId="0" fontId="37" fillId="0" borderId="0"/>
    <xf numFmtId="0" fontId="37" fillId="0" borderId="0"/>
    <xf numFmtId="277" fontId="308"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26" fillId="0" borderId="0"/>
    <xf numFmtId="0" fontId="26" fillId="0" borderId="0"/>
    <xf numFmtId="0" fontId="12" fillId="0" borderId="0"/>
    <xf numFmtId="0" fontId="37" fillId="0" borderId="0"/>
    <xf numFmtId="0" fontId="67" fillId="0" borderId="0"/>
    <xf numFmtId="0" fontId="12" fillId="0" borderId="0"/>
    <xf numFmtId="0" fontId="12" fillId="0" borderId="0"/>
    <xf numFmtId="0" fontId="26" fillId="0" borderId="0"/>
    <xf numFmtId="0" fontId="12" fillId="0" borderId="0"/>
    <xf numFmtId="0" fontId="10" fillId="0" borderId="0"/>
    <xf numFmtId="0" fontId="26" fillId="0" borderId="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163" fillId="25" borderId="0" applyNumberFormat="0" applyBorder="0" applyAlignment="0" applyProtection="0"/>
    <xf numFmtId="0" fontId="45" fillId="15" borderId="0" applyNumberFormat="0" applyBorder="0" applyAlignment="0" applyProtection="0"/>
    <xf numFmtId="0" fontId="46" fillId="18" borderId="4" applyNumberFormat="0" applyAlignment="0" applyProtection="0"/>
    <xf numFmtId="0" fontId="164" fillId="72" borderId="4" applyNumberFormat="0" applyAlignment="0" applyProtection="0"/>
    <xf numFmtId="0" fontId="53" fillId="18" borderId="4" applyNumberFormat="0" applyAlignment="0" applyProtection="0"/>
    <xf numFmtId="0" fontId="62" fillId="26" borderId="9" applyNumberFormat="0" applyAlignment="0" applyProtection="0"/>
    <xf numFmtId="0" fontId="55" fillId="39" borderId="9" applyNumberFormat="0" applyAlignment="0" applyProtection="0"/>
    <xf numFmtId="0" fontId="41" fillId="23" borderId="0" applyNumberFormat="0" applyBorder="0" applyAlignment="0" applyProtection="0"/>
    <xf numFmtId="0" fontId="41" fillId="27" borderId="0" applyNumberFormat="0" applyBorder="0" applyAlignment="0" applyProtection="0"/>
    <xf numFmtId="0" fontId="41" fillId="17"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35" borderId="0" applyNumberFormat="0" applyBorder="0" applyAlignment="0" applyProtection="0"/>
    <xf numFmtId="168" fontId="12" fillId="0" borderId="0" applyFont="0" applyFill="0" applyBorder="0" applyAlignment="0" applyProtection="0"/>
    <xf numFmtId="0" fontId="140" fillId="0" borderId="0"/>
    <xf numFmtId="168" fontId="12" fillId="0" borderId="0" applyFont="0" applyFill="0" applyBorder="0" applyAlignment="0" applyProtection="0"/>
    <xf numFmtId="0" fontId="37" fillId="0" borderId="0"/>
    <xf numFmtId="1" fontId="179" fillId="87" borderId="60" applyNumberFormat="0" applyBorder="0" applyAlignment="0">
      <alignment horizontal="centerContinuous" vertical="center"/>
      <protection locked="0"/>
    </xf>
    <xf numFmtId="0" fontId="80" fillId="83" borderId="0" applyNumberFormat="0" applyBorder="0" applyAlignment="0" applyProtection="0"/>
    <xf numFmtId="0" fontId="81" fillId="48" borderId="0" applyNumberFormat="0" applyBorder="0" applyAlignment="0" applyProtection="0"/>
    <xf numFmtId="224" fontId="209" fillId="0" borderId="0">
      <protection locked="0"/>
    </xf>
    <xf numFmtId="0" fontId="166" fillId="0" borderId="27" applyNumberFormat="0" applyFill="0" applyAlignment="0" applyProtection="0"/>
    <xf numFmtId="0" fontId="167" fillId="0" borderId="56" applyNumberFormat="0" applyFill="0" applyAlignment="0" applyProtection="0"/>
    <xf numFmtId="0" fontId="207" fillId="0" borderId="28" applyNumberFormat="0" applyFill="0" applyAlignment="0" applyProtection="0"/>
    <xf numFmtId="0" fontId="167" fillId="0" borderId="56" applyNumberFormat="0" applyFill="0" applyAlignment="0" applyProtection="0"/>
    <xf numFmtId="0" fontId="26" fillId="0" borderId="0"/>
    <xf numFmtId="0" fontId="26" fillId="0" borderId="0"/>
    <xf numFmtId="0" fontId="168" fillId="34" borderId="4" applyNumberFormat="0" applyAlignment="0" applyProtection="0"/>
    <xf numFmtId="0" fontId="314" fillId="19" borderId="4" applyNumberFormat="0" applyAlignment="0" applyProtection="0"/>
    <xf numFmtId="0" fontId="314" fillId="19" borderId="4" applyNumberFormat="0" applyAlignment="0" applyProtection="0"/>
    <xf numFmtId="0" fontId="37" fillId="12" borderId="16" applyNumberFormat="0" applyFont="0" applyAlignment="0" applyProtection="0"/>
    <xf numFmtId="0" fontId="202" fillId="0" borderId="19" applyNumberFormat="0" applyFill="0" applyAlignment="0" applyProtection="0"/>
    <xf numFmtId="0" fontId="169" fillId="0" borderId="22" applyNumberFormat="0" applyFill="0" applyAlignment="0" applyProtection="0"/>
    <xf numFmtId="281" fontId="12" fillId="0" borderId="0">
      <alignment horizontal="left"/>
    </xf>
    <xf numFmtId="0" fontId="207" fillId="0" borderId="28" applyNumberFormat="0" applyFill="0" applyAlignment="0" applyProtection="0"/>
    <xf numFmtId="0" fontId="207" fillId="0" borderId="28" applyNumberFormat="0" applyFill="0" applyAlignment="0" applyProtection="0"/>
    <xf numFmtId="0" fontId="107" fillId="34" borderId="0" applyNumberFormat="0" applyBorder="0" applyAlignment="0" applyProtection="0"/>
    <xf numFmtId="0" fontId="107" fillId="56" borderId="0" applyNumberFormat="0" applyBorder="0" applyAlignment="0" applyProtection="0"/>
    <xf numFmtId="0" fontId="12" fillId="0" borderId="0"/>
    <xf numFmtId="169" fontId="12" fillId="0" borderId="0"/>
    <xf numFmtId="0" fontId="209" fillId="0" borderId="0"/>
    <xf numFmtId="0" fontId="12" fillId="0" borderId="0"/>
    <xf numFmtId="0" fontId="12" fillId="0" borderId="0"/>
    <xf numFmtId="0" fontId="12" fillId="0" borderId="0"/>
    <xf numFmtId="0" fontId="12" fillId="0" borderId="0"/>
    <xf numFmtId="0" fontId="140" fillId="0" borderId="0"/>
    <xf numFmtId="0" fontId="12" fillId="0" borderId="0"/>
    <xf numFmtId="0" fontId="12" fillId="0" borderId="0"/>
    <xf numFmtId="0" fontId="43" fillId="0" borderId="0"/>
    <xf numFmtId="0" fontId="43" fillId="0" borderId="0"/>
    <xf numFmtId="0" fontId="43"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2" fillId="0" borderId="0"/>
    <xf numFmtId="0" fontId="12" fillId="0" borderId="0"/>
    <xf numFmtId="0" fontId="12" fillId="0" borderId="0"/>
    <xf numFmtId="0" fontId="12" fillId="0" borderId="0"/>
    <xf numFmtId="0" fontId="12" fillId="0" borderId="0"/>
    <xf numFmtId="0" fontId="12" fillId="0" borderId="0"/>
    <xf numFmtId="0" fontId="67" fillId="0" borderId="0"/>
    <xf numFmtId="0" fontId="12" fillId="12" borderId="16" applyNumberFormat="0" applyFont="0" applyAlignment="0" applyProtection="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148" fillId="72" borderId="25" applyNumberFormat="0" applyAlignment="0" applyProtection="0"/>
    <xf numFmtId="0" fontId="97" fillId="18" borderId="25" applyNumberFormat="0" applyAlignment="0" applyProtection="0"/>
    <xf numFmtId="9" fontId="37" fillId="0" borderId="0" applyFont="0" applyFill="0" applyBorder="0" applyAlignment="0" applyProtection="0"/>
    <xf numFmtId="4" fontId="117" fillId="59" borderId="40" applyNumberFormat="0" applyProtection="0">
      <alignment vertical="center"/>
    </xf>
    <xf numFmtId="4" fontId="116" fillId="59" borderId="40" applyNumberFormat="0" applyProtection="0">
      <alignment horizontal="left" vertical="center" indent="1"/>
    </xf>
    <xf numFmtId="4" fontId="51" fillId="59" borderId="25" applyNumberFormat="0" applyProtection="0">
      <alignment horizontal="left" vertical="center" indent="1"/>
    </xf>
    <xf numFmtId="4" fontId="116" fillId="60" borderId="0" applyNumberFormat="0" applyProtection="0">
      <alignment horizontal="left" vertical="center" indent="1"/>
    </xf>
    <xf numFmtId="0" fontId="12" fillId="115" borderId="25" applyNumberFormat="0" applyProtection="0">
      <alignment horizontal="left" vertical="center" indent="1"/>
    </xf>
    <xf numFmtId="4" fontId="118" fillId="64" borderId="0" applyNumberFormat="0" applyProtection="0">
      <alignment horizontal="left" vertical="center" indent="1"/>
    </xf>
    <xf numFmtId="0" fontId="43"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4" fontId="28" fillId="87" borderId="25" applyNumberFormat="0" applyProtection="0">
      <alignment horizontal="left" vertical="center" indent="1"/>
    </xf>
    <xf numFmtId="4" fontId="28" fillId="60" borderId="0" applyNumberFormat="0" applyProtection="0">
      <alignment horizontal="left" vertical="center" indent="1"/>
    </xf>
    <xf numFmtId="0" fontId="12" fillId="64" borderId="40" applyNumberFormat="0" applyProtection="0">
      <alignment horizontal="left" vertical="center" indent="1"/>
    </xf>
    <xf numFmtId="0" fontId="12" fillId="64" borderId="40" applyNumberFormat="0" applyProtection="0">
      <alignment horizontal="left" vertical="center" indent="1"/>
    </xf>
    <xf numFmtId="0" fontId="12" fillId="64" borderId="40" applyNumberFormat="0" applyProtection="0">
      <alignment horizontal="left" vertical="top" indent="1"/>
    </xf>
    <xf numFmtId="0" fontId="12" fillId="60" borderId="40" applyNumberFormat="0" applyProtection="0">
      <alignment horizontal="left" vertical="center" indent="1"/>
    </xf>
    <xf numFmtId="0" fontId="12" fillId="60" borderId="40" applyNumberFormat="0" applyProtection="0">
      <alignment horizontal="left" vertical="center" indent="1"/>
    </xf>
    <xf numFmtId="0" fontId="12" fillId="60" borderId="40" applyNumberFormat="0" applyProtection="0">
      <alignment horizontal="left" vertical="top" indent="1"/>
    </xf>
    <xf numFmtId="0" fontId="12" fillId="65" borderId="40" applyNumberFormat="0" applyProtection="0">
      <alignment horizontal="left" vertical="center" indent="1"/>
    </xf>
    <xf numFmtId="0" fontId="12" fillId="65" borderId="40" applyNumberFormat="0" applyProtection="0">
      <alignment horizontal="left" vertical="center" indent="1"/>
    </xf>
    <xf numFmtId="0" fontId="12" fillId="65" borderId="40" applyNumberFormat="0" applyProtection="0">
      <alignment horizontal="left" vertical="top" indent="1"/>
    </xf>
    <xf numFmtId="0" fontId="12" fillId="66" borderId="40" applyNumberFormat="0" applyProtection="0">
      <alignment horizontal="left" vertical="center" indent="1"/>
    </xf>
    <xf numFmtId="0" fontId="12" fillId="66" borderId="40" applyNumberFormat="0" applyProtection="0">
      <alignment horizontal="left" vertical="center" indent="1"/>
    </xf>
    <xf numFmtId="0" fontId="12" fillId="66" borderId="40" applyNumberFormat="0" applyProtection="0">
      <alignment horizontal="left" vertical="top" indent="1"/>
    </xf>
    <xf numFmtId="0" fontId="67" fillId="0" borderId="0"/>
    <xf numFmtId="4" fontId="51" fillId="50" borderId="40" applyNumberFormat="0" applyProtection="0">
      <alignment vertical="center"/>
    </xf>
    <xf numFmtId="4" fontId="120" fillId="50" borderId="40" applyNumberFormat="0" applyProtection="0">
      <alignment vertical="center"/>
    </xf>
    <xf numFmtId="4" fontId="51" fillId="50" borderId="40" applyNumberFormat="0" applyProtection="0">
      <alignment horizontal="left" vertical="center" indent="1"/>
    </xf>
    <xf numFmtId="0" fontId="51" fillId="50" borderId="40" applyNumberFormat="0" applyProtection="0">
      <alignment horizontal="left" vertical="top" indent="1"/>
    </xf>
    <xf numFmtId="4" fontId="51" fillId="87" borderId="25" applyNumberFormat="0" applyProtection="0">
      <alignment horizontal="right" vertical="center"/>
    </xf>
    <xf numFmtId="0" fontId="43" fillId="115" borderId="25" applyNumberFormat="0" applyProtection="0">
      <alignment horizontal="left" vertical="center" indent="1"/>
    </xf>
    <xf numFmtId="0" fontId="12" fillId="115" borderId="25" applyNumberFormat="0" applyProtection="0">
      <alignment horizontal="left" vertical="center" indent="1"/>
    </xf>
    <xf numFmtId="0" fontId="273" fillId="0" borderId="0"/>
    <xf numFmtId="4" fontId="121" fillId="67" borderId="0" applyNumberFormat="0" applyProtection="0">
      <alignment horizontal="left" vertical="center" indent="1"/>
    </xf>
    <xf numFmtId="0" fontId="28" fillId="0" borderId="0">
      <alignment vertical="top"/>
    </xf>
    <xf numFmtId="169" fontId="129" fillId="0" borderId="0"/>
    <xf numFmtId="0" fontId="37" fillId="0" borderId="0"/>
    <xf numFmtId="0" fontId="140" fillId="0" borderId="0"/>
    <xf numFmtId="0" fontId="150" fillId="0" borderId="0" applyNumberFormat="0" applyFill="0" applyBorder="0" applyAlignment="0" applyProtection="0"/>
    <xf numFmtId="0" fontId="149" fillId="0" borderId="0" applyNumberFormat="0" applyFill="0" applyBorder="0" applyAlignment="0" applyProtection="0"/>
    <xf numFmtId="0" fontId="146" fillId="0" borderId="0" applyNumberFormat="0" applyFill="0" applyBorder="0" applyAlignment="0" applyProtection="0"/>
    <xf numFmtId="0" fontId="98" fillId="0" borderId="26" applyNumberFormat="0" applyFill="0" applyAlignment="0" applyProtection="0"/>
    <xf numFmtId="0" fontId="99" fillId="0" borderId="27" applyNumberFormat="0" applyFill="0" applyAlignment="0" applyProtection="0"/>
    <xf numFmtId="0" fontId="100" fillId="0" borderId="28" applyNumberFormat="0" applyFill="0" applyAlignment="0" applyProtection="0"/>
    <xf numFmtId="0" fontId="100" fillId="0" borderId="0" applyNumberFormat="0" applyFill="0" applyBorder="0" applyAlignment="0" applyProtection="0"/>
    <xf numFmtId="0" fontId="316" fillId="0" borderId="68">
      <protection locked="0"/>
    </xf>
    <xf numFmtId="0" fontId="69" fillId="0" borderId="52" applyNumberFormat="0" applyFill="0" applyAlignment="0" applyProtection="0"/>
    <xf numFmtId="0" fontId="113" fillId="15" borderId="0" applyNumberFormat="0" applyBorder="0" applyAlignment="0" applyProtection="0"/>
    <xf numFmtId="0" fontId="80" fillId="48" borderId="0" applyNumberFormat="0" applyBorder="0" applyAlignment="0" applyProtection="0"/>
    <xf numFmtId="0" fontId="12" fillId="0" borderId="0"/>
    <xf numFmtId="0" fontId="39" fillId="23" borderId="0" applyNumberFormat="0" applyBorder="0" applyAlignment="0" applyProtection="0"/>
    <xf numFmtId="0" fontId="39" fillId="27" borderId="0" applyNumberFormat="0" applyBorder="0" applyAlignment="0" applyProtection="0"/>
    <xf numFmtId="0" fontId="47" fillId="19" borderId="4" applyNumberFormat="0" applyAlignment="0" applyProtection="0"/>
    <xf numFmtId="0" fontId="283" fillId="0" borderId="0"/>
    <xf numFmtId="0" fontId="12" fillId="0" borderId="0"/>
    <xf numFmtId="4" fontId="28" fillId="85" borderId="25" applyNumberFormat="0" applyProtection="0">
      <alignment horizontal="left" vertical="center" indent="1"/>
    </xf>
    <xf numFmtId="0" fontId="12" fillId="85" borderId="25" applyNumberFormat="0" applyProtection="0">
      <alignment horizontal="left" vertical="center" indent="1"/>
    </xf>
    <xf numFmtId="0" fontId="12" fillId="84" borderId="25" applyNumberFormat="0" applyProtection="0">
      <alignment horizontal="left" vertical="center" indent="1"/>
    </xf>
    <xf numFmtId="0" fontId="12" fillId="84" borderId="25" applyNumberFormat="0" applyProtection="0">
      <alignment horizontal="left" vertical="center" indent="1"/>
    </xf>
    <xf numFmtId="0" fontId="12" fillId="3" borderId="25" applyNumberFormat="0" applyProtection="0">
      <alignment horizontal="left" vertical="center" indent="1"/>
    </xf>
    <xf numFmtId="0" fontId="12" fillId="3"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left" vertical="center" indent="1"/>
    </xf>
    <xf numFmtId="0" fontId="12" fillId="115" borderId="25" applyNumberFormat="0" applyProtection="0">
      <alignment horizontal="center" vertical="center"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 fillId="0" borderId="0"/>
    <xf numFmtId="0" fontId="209" fillId="0" borderId="0"/>
    <xf numFmtId="0" fontId="140" fillId="0" borderId="0"/>
    <xf numFmtId="0" fontId="67" fillId="0" borderId="0"/>
    <xf numFmtId="0" fontId="67" fillId="0" borderId="0"/>
    <xf numFmtId="0" fontId="67" fillId="0" borderId="0"/>
    <xf numFmtId="0" fontId="67" fillId="0" borderId="0"/>
    <xf numFmtId="0" fontId="282" fillId="0" borderId="0"/>
    <xf numFmtId="0" fontId="12" fillId="0" borderId="0"/>
    <xf numFmtId="0" fontId="12" fillId="0" borderId="0"/>
    <xf numFmtId="0" fontId="12" fillId="0" borderId="0"/>
    <xf numFmtId="0" fontId="26" fillId="0" borderId="0"/>
    <xf numFmtId="0" fontId="26" fillId="0" borderId="0"/>
    <xf numFmtId="0" fontId="37" fillId="0" borderId="0"/>
    <xf numFmtId="0" fontId="187" fillId="0" borderId="0"/>
    <xf numFmtId="0" fontId="230" fillId="0" borderId="0">
      <alignment horizontal="left"/>
    </xf>
    <xf numFmtId="0" fontId="140" fillId="0" borderId="0"/>
    <xf numFmtId="0" fontId="37" fillId="0" borderId="0"/>
    <xf numFmtId="0" fontId="10" fillId="0" borderId="0"/>
    <xf numFmtId="0" fontId="26" fillId="0" borderId="0"/>
    <xf numFmtId="0" fontId="26" fillId="0" borderId="0"/>
    <xf numFmtId="0" fontId="37" fillId="0" borderId="0"/>
    <xf numFmtId="0" fontId="12" fillId="0" borderId="0"/>
    <xf numFmtId="0" fontId="26" fillId="0" borderId="0"/>
    <xf numFmtId="0" fontId="37" fillId="0" borderId="0"/>
    <xf numFmtId="0" fontId="37" fillId="0" borderId="0"/>
    <xf numFmtId="0" fontId="37" fillId="0" borderId="0"/>
    <xf numFmtId="0" fontId="12" fillId="0" borderId="0"/>
    <xf numFmtId="0" fontId="37" fillId="0" borderId="0"/>
    <xf numFmtId="0" fontId="140" fillId="0" borderId="0"/>
    <xf numFmtId="0" fontId="37" fillId="0" borderId="0"/>
    <xf numFmtId="0" fontId="37" fillId="0" borderId="0"/>
    <xf numFmtId="0" fontId="140" fillId="0" borderId="0"/>
    <xf numFmtId="0" fontId="37" fillId="0" borderId="0"/>
    <xf numFmtId="0" fontId="37" fillId="0" borderId="0"/>
    <xf numFmtId="0" fontId="37" fillId="0" borderId="0"/>
    <xf numFmtId="0" fontId="37" fillId="0" borderId="0"/>
    <xf numFmtId="0" fontId="26" fillId="0" borderId="0"/>
    <xf numFmtId="0" fontId="37" fillId="0" borderId="0"/>
    <xf numFmtId="0" fontId="12" fillId="0" borderId="0"/>
    <xf numFmtId="0" fontId="26" fillId="0" borderId="0"/>
    <xf numFmtId="0" fontId="26" fillId="0" borderId="0"/>
    <xf numFmtId="0" fontId="26" fillId="0" borderId="0"/>
    <xf numFmtId="0" fontId="10" fillId="0" borderId="0"/>
    <xf numFmtId="169" fontId="12" fillId="0" borderId="0"/>
    <xf numFmtId="0" fontId="140" fillId="0" borderId="0"/>
    <xf numFmtId="0" fontId="12" fillId="0" borderId="0"/>
    <xf numFmtId="0" fontId="12" fillId="0" borderId="0"/>
    <xf numFmtId="0" fontId="12" fillId="0" borderId="0"/>
    <xf numFmtId="0" fontId="12" fillId="0" borderId="0"/>
    <xf numFmtId="0" fontId="230" fillId="0" borderId="0">
      <alignment horizontal="left"/>
    </xf>
    <xf numFmtId="0" fontId="187" fillId="0" borderId="0"/>
    <xf numFmtId="0" fontId="37" fillId="0" borderId="0"/>
    <xf numFmtId="0" fontId="12" fillId="0" borderId="0"/>
    <xf numFmtId="0" fontId="12" fillId="0" borderId="0"/>
    <xf numFmtId="0" fontId="140" fillId="0" borderId="0"/>
    <xf numFmtId="0" fontId="10" fillId="0" borderId="0"/>
    <xf numFmtId="0" fontId="12" fillId="0" borderId="0"/>
    <xf numFmtId="0" fontId="282" fillId="0" borderId="0"/>
    <xf numFmtId="0" fontId="67" fillId="0" borderId="0"/>
    <xf numFmtId="0" fontId="112" fillId="3" borderId="32" applyProtection="0">
      <alignment horizontal="centerContinuous"/>
      <protection locked="0"/>
    </xf>
    <xf numFmtId="0" fontId="67" fillId="0" borderId="0"/>
    <xf numFmtId="0" fontId="140" fillId="0" borderId="0"/>
    <xf numFmtId="0" fontId="12" fillId="0" borderId="0"/>
    <xf numFmtId="0" fontId="140" fillId="0" borderId="0"/>
    <xf numFmtId="0" fontId="67" fillId="0" borderId="0"/>
    <xf numFmtId="0" fontId="67" fillId="0" borderId="0"/>
    <xf numFmtId="0" fontId="61" fillId="3" borderId="37" applyProtection="0">
      <alignment horizontal="center" wrapText="1"/>
      <protection locked="0"/>
    </xf>
    <xf numFmtId="0" fontId="67" fillId="0" borderId="0"/>
    <xf numFmtId="0" fontId="282" fillId="0" borderId="0"/>
    <xf numFmtId="0" fontId="12" fillId="0" borderId="0"/>
    <xf numFmtId="0" fontId="12" fillId="0" borderId="0"/>
    <xf numFmtId="0" fontId="12" fillId="0" borderId="0"/>
    <xf numFmtId="0" fontId="37" fillId="0" borderId="0"/>
    <xf numFmtId="0" fontId="187" fillId="0" borderId="0"/>
    <xf numFmtId="0" fontId="230" fillId="0" borderId="0">
      <alignment horizontal="left"/>
    </xf>
    <xf numFmtId="183" fontId="62" fillId="26" borderId="9" applyNumberFormat="0" applyAlignment="0" applyProtection="0"/>
    <xf numFmtId="183" fontId="169" fillId="0" borderId="22" applyNumberFormat="0" applyFill="0" applyAlignment="0" applyProtection="0"/>
    <xf numFmtId="183" fontId="12" fillId="0" borderId="0"/>
    <xf numFmtId="9" fontId="37" fillId="0" borderId="0" applyFont="0" applyFill="0" applyBorder="0" applyAlignment="0" applyProtection="0"/>
    <xf numFmtId="0" fontId="65" fillId="2" borderId="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196" fontId="12" fillId="0" borderId="0" applyFont="0" applyFill="0" applyBorder="0" applyAlignment="0" applyProtection="0"/>
    <xf numFmtId="0" fontId="168" fillId="34" borderId="65" applyNumberFormat="0" applyAlignment="0" applyProtection="0"/>
    <xf numFmtId="0" fontId="26" fillId="0" borderId="0"/>
    <xf numFmtId="0" fontId="65" fillId="2" borderId="0"/>
    <xf numFmtId="0" fontId="65" fillId="2" borderId="0"/>
    <xf numFmtId="0" fontId="65" fillId="2" borderId="0"/>
    <xf numFmtId="0" fontId="65" fillId="2" borderId="0"/>
    <xf numFmtId="9" fontId="12" fillId="0" borderId="0" applyFont="0" applyFill="0" applyBorder="0" applyAlignment="0" applyProtection="0"/>
    <xf numFmtId="168" fontId="26" fillId="0" borderId="0" applyFont="0" applyFill="0" applyBorder="0" applyAlignment="0" applyProtection="0"/>
    <xf numFmtId="0" fontId="65" fillId="2" borderId="0"/>
    <xf numFmtId="9" fontId="12" fillId="0" borderId="0" applyFont="0" applyFill="0" applyBorder="0" applyAlignment="0" applyProtection="0"/>
    <xf numFmtId="0" fontId="12" fillId="0" borderId="0"/>
    <xf numFmtId="0" fontId="12" fillId="0" borderId="0"/>
    <xf numFmtId="287" fontId="12" fillId="0" borderId="0" applyFont="0" applyFill="0" applyBorder="0" applyAlignment="0" applyProtection="0"/>
    <xf numFmtId="0" fontId="29" fillId="0" borderId="0"/>
    <xf numFmtId="0" fontId="40" fillId="0" borderId="0"/>
    <xf numFmtId="0" fontId="40" fillId="0" borderId="0"/>
    <xf numFmtId="0" fontId="12" fillId="0" borderId="0"/>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1" fillId="3" borderId="37" applyProtection="0">
      <alignment horizontal="center" wrapText="1"/>
      <protection locked="0"/>
    </xf>
    <xf numFmtId="0" fontId="112" fillId="3" borderId="32" applyProtection="0">
      <alignment horizontal="centerContinuous"/>
      <protection locked="0"/>
    </xf>
    <xf numFmtId="0" fontId="65" fillId="13" borderId="77" applyNumberFormat="0">
      <protection locked="0"/>
    </xf>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8" fontId="12" fillId="0" borderId="0" applyFont="0" applyFill="0" applyBorder="0" applyAlignment="0" applyProtection="0"/>
    <xf numFmtId="179" fontId="12" fillId="0" borderId="0" applyFont="0" applyFill="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1" fillId="22"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1" fillId="26"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1" fillId="30" borderId="0" applyNumberFormat="0" applyBorder="0" applyAlignment="0" applyProtection="0"/>
    <xf numFmtId="0" fontId="41" fillId="26" borderId="0" applyNumberFormat="0" applyBorder="0" applyAlignment="0" applyProtection="0"/>
    <xf numFmtId="0" fontId="41" fillId="100" borderId="0" applyNumberFormat="0" applyBorder="0" applyAlignment="0" applyProtection="0"/>
    <xf numFmtId="0" fontId="41" fillId="100" borderId="0" applyNumberFormat="0" applyBorder="0" applyAlignment="0" applyProtection="0"/>
    <xf numFmtId="0" fontId="41" fillId="100" borderId="0" applyNumberFormat="0" applyBorder="0" applyAlignment="0" applyProtection="0"/>
    <xf numFmtId="0" fontId="41" fillId="100" borderId="0" applyNumberFormat="0" applyBorder="0" applyAlignment="0" applyProtection="0"/>
    <xf numFmtId="0" fontId="41" fillId="100"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1" fillId="30" borderId="0" applyNumberFormat="0" applyBorder="0" applyAlignment="0" applyProtection="0"/>
    <xf numFmtId="0" fontId="41" fillId="80" borderId="0" applyNumberFormat="0" applyBorder="0" applyAlignment="0" applyProtection="0"/>
    <xf numFmtId="0" fontId="41" fillId="101" borderId="0" applyNumberFormat="0" applyBorder="0" applyAlignment="0" applyProtection="0"/>
    <xf numFmtId="0" fontId="41" fillId="101" borderId="0" applyNumberFormat="0" applyBorder="0" applyAlignment="0" applyProtection="0"/>
    <xf numFmtId="0" fontId="41" fillId="101" borderId="0" applyNumberFormat="0" applyBorder="0" applyAlignment="0" applyProtection="0"/>
    <xf numFmtId="0" fontId="41" fillId="101" borderId="0" applyNumberFormat="0" applyBorder="0" applyAlignment="0" applyProtection="0"/>
    <xf numFmtId="0" fontId="41" fillId="101" borderId="0" applyNumberFormat="0" applyBorder="0" applyAlignment="0" applyProtection="0"/>
    <xf numFmtId="0" fontId="40" fillId="20" borderId="0" applyNumberFormat="0" applyBorder="0" applyAlignment="0" applyProtection="0"/>
    <xf numFmtId="0" fontId="41" fillId="21" borderId="0" applyNumberFormat="0" applyBorder="0" applyAlignment="0" applyProtection="0"/>
    <xf numFmtId="0" fontId="41" fillId="81"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41" fillId="102" borderId="0" applyNumberFormat="0" applyBorder="0" applyAlignment="0" applyProtection="0"/>
    <xf numFmtId="0" fontId="40" fillId="25" borderId="0" applyNumberFormat="0" applyBorder="0" applyAlignment="0" applyProtection="0"/>
    <xf numFmtId="0" fontId="41" fillId="34" borderId="0" applyNumberFormat="0" applyBorder="0" applyAlignment="0" applyProtection="0"/>
    <xf numFmtId="0" fontId="41" fillId="82" borderId="0" applyNumberFormat="0" applyBorder="0" applyAlignment="0" applyProtection="0"/>
    <xf numFmtId="0" fontId="41" fillId="103" borderId="0" applyNumberFormat="0" applyBorder="0" applyAlignment="0" applyProtection="0"/>
    <xf numFmtId="0" fontId="41" fillId="103" borderId="0" applyNumberFormat="0" applyBorder="0" applyAlignment="0" applyProtection="0"/>
    <xf numFmtId="0" fontId="41" fillId="103" borderId="0" applyNumberFormat="0" applyBorder="0" applyAlignment="0" applyProtection="0"/>
    <xf numFmtId="0" fontId="41" fillId="103" borderId="0" applyNumberFormat="0" applyBorder="0" applyAlignment="0" applyProtection="0"/>
    <xf numFmtId="0" fontId="41" fillId="103" borderId="0" applyNumberFormat="0" applyBorder="0" applyAlignment="0" applyProtection="0"/>
    <xf numFmtId="0" fontId="163" fillId="25" borderId="0" applyNumberFormat="0" applyBorder="0" applyAlignment="0" applyProtection="0"/>
    <xf numFmtId="0" fontId="168" fillId="34" borderId="65" applyNumberFormat="0" applyAlignment="0" applyProtection="0"/>
    <xf numFmtId="0" fontId="12" fillId="12" borderId="16" applyNumberFormat="0" applyFont="0" applyAlignment="0" applyProtection="0"/>
    <xf numFmtId="0" fontId="12" fillId="12" borderId="16" applyNumberFormat="0" applyFont="0" applyAlignment="0" applyProtection="0"/>
    <xf numFmtId="175" fontId="12" fillId="0" borderId="0" applyFont="0" applyFill="0" applyBorder="0" applyAlignment="0" applyProtection="0"/>
    <xf numFmtId="0" fontId="164" fillId="72" borderId="4" applyNumberFormat="0" applyAlignment="0" applyProtection="0"/>
    <xf numFmtId="0" fontId="62" fillId="26" borderId="9" applyNumberFormat="0" applyAlignment="0" applyProtection="0"/>
    <xf numFmtId="0" fontId="165" fillId="0" borderId="55" applyNumberFormat="0" applyFill="0" applyAlignment="0" applyProtection="0"/>
    <xf numFmtId="0" fontId="166" fillId="0" borderId="70" applyNumberFormat="0" applyFill="0" applyAlignment="0" applyProtection="0"/>
    <xf numFmtId="0" fontId="167" fillId="0" borderId="75" applyNumberFormat="0" applyFill="0" applyAlignment="0" applyProtection="0"/>
    <xf numFmtId="0" fontId="167" fillId="0" borderId="0" applyNumberFormat="0" applyFill="0" applyBorder="0" applyAlignment="0" applyProtection="0"/>
    <xf numFmtId="196" fontId="12" fillId="0" borderId="0" applyFont="0" applyFill="0" applyBorder="0" applyAlignment="0" applyProtection="0"/>
    <xf numFmtId="224" fontId="209" fillId="0" borderId="0">
      <protection locked="0"/>
    </xf>
    <xf numFmtId="193"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62" fillId="101" borderId="9" applyNumberFormat="0" applyAlignment="0" applyProtection="0"/>
    <xf numFmtId="0" fontId="69" fillId="42" borderId="0" applyNumberFormat="0" applyBorder="0" applyAlignment="0" applyProtection="0"/>
    <xf numFmtId="0" fontId="69" fillId="43" borderId="0" applyNumberFormat="0" applyBorder="0" applyAlignment="0" applyProtection="0"/>
    <xf numFmtId="37" fontId="65" fillId="0" borderId="3">
      <alignment horizontal="right" vertical="top" wrapText="1"/>
      <protection locked="0"/>
    </xf>
    <xf numFmtId="37" fontId="65" fillId="0" borderId="3">
      <alignment horizontal="right" vertical="top" wrapText="1"/>
      <protection locked="0"/>
    </xf>
    <xf numFmtId="37" fontId="65" fillId="0" borderId="3">
      <alignment horizontal="right" vertical="top" wrapText="1"/>
      <protection locked="0"/>
    </xf>
    <xf numFmtId="195" fontId="12" fillId="0" borderId="0" applyFont="0" applyFill="0" applyBorder="0" applyAlignment="0" applyProtection="0"/>
    <xf numFmtId="214" fontId="12" fillId="0" borderId="0" applyFont="0" applyFill="0" applyBorder="0" applyAlignment="0" applyProtection="0"/>
    <xf numFmtId="214" fontId="12"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68" fontId="26" fillId="0" borderId="0" applyFont="0" applyFill="0" applyBorder="0" applyAlignment="0" applyProtection="0"/>
    <xf numFmtId="168" fontId="140" fillId="0" borderId="0" applyFont="0" applyFill="0" applyBorder="0" applyAlignment="0" applyProtection="0"/>
    <xf numFmtId="196" fontId="12" fillId="0" borderId="0" applyFont="0" applyFill="0" applyBorder="0" applyAlignment="0" applyProtection="0"/>
    <xf numFmtId="287" fontId="12" fillId="0" borderId="0" applyFont="0" applyFill="0" applyBorder="0" applyAlignment="0" applyProtection="0"/>
    <xf numFmtId="168" fontId="26" fillId="0" borderId="0" applyFont="0" applyFill="0" applyBorder="0" applyAlignment="0" applyProtection="0"/>
    <xf numFmtId="168" fontId="140"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287" fontId="12" fillId="0" borderId="0" applyFont="0" applyFill="0" applyBorder="0" applyAlignment="0" applyProtection="0"/>
    <xf numFmtId="168" fontId="37"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68" fontId="37"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43" fillId="0" borderId="0" applyFont="0" applyFill="0" applyBorder="0" applyAlignment="0" applyProtection="0"/>
    <xf numFmtId="196" fontId="12" fillId="0" borderId="0" applyFont="0" applyFill="0" applyBorder="0" applyAlignment="0" applyProtection="0"/>
    <xf numFmtId="168" fontId="37" fillId="0" borderId="0" applyFont="0" applyFill="0" applyBorder="0" applyAlignment="0" applyProtection="0"/>
    <xf numFmtId="168" fontId="82" fillId="0" borderId="0" applyFont="0" applyFill="0" applyBorder="0" applyAlignment="0" applyProtection="0"/>
    <xf numFmtId="196" fontId="12"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0" fontId="265" fillId="0" borderId="0" applyNumberFormat="0" applyFill="0" applyBorder="0" applyAlignment="0" applyProtection="0"/>
    <xf numFmtId="229" fontId="209" fillId="0" borderId="0">
      <protection locked="0"/>
    </xf>
    <xf numFmtId="0" fontId="80" fillId="83" borderId="0" applyNumberFormat="0" applyBorder="0" applyAlignment="0" applyProtection="0"/>
    <xf numFmtId="14" fontId="13" fillId="49" borderId="59">
      <alignment horizontal="center" vertical="center" wrapText="1"/>
    </xf>
    <xf numFmtId="0" fontId="43" fillId="0" borderId="0"/>
    <xf numFmtId="0" fontId="43" fillId="0" borderId="0"/>
    <xf numFmtId="0" fontId="166" fillId="0" borderId="27" applyNumberFormat="0" applyFill="0" applyAlignment="0" applyProtection="0"/>
    <xf numFmtId="0" fontId="167" fillId="0" borderId="56" applyNumberFormat="0" applyFill="0" applyAlignment="0" applyProtection="0"/>
    <xf numFmtId="0" fontId="326" fillId="0" borderId="0" applyNumberFormat="0" applyFill="0" applyBorder="0" applyAlignment="0" applyProtection="0"/>
    <xf numFmtId="0" fontId="80" fillId="0" borderId="76" applyNumberFormat="0" applyFill="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68" fillId="34" borderId="65" applyNumberFormat="0" applyAlignment="0" applyProtection="0"/>
    <xf numFmtId="0" fontId="12" fillId="12" borderId="16" applyNumberFormat="0" applyFont="0" applyAlignment="0" applyProtection="0"/>
    <xf numFmtId="0" fontId="82" fillId="33" borderId="65" applyNumberFormat="0" applyFont="0" applyAlignment="0" applyProtection="0"/>
    <xf numFmtId="0" fontId="41" fillId="77" borderId="0" applyNumberFormat="0" applyBorder="0" applyAlignment="0" applyProtection="0"/>
    <xf numFmtId="0" fontId="41" fillId="79" borderId="0" applyNumberFormat="0" applyBorder="0" applyAlignment="0" applyProtection="0"/>
    <xf numFmtId="0" fontId="41" fillId="100" borderId="0" applyNumberFormat="0" applyBorder="0" applyAlignment="0" applyProtection="0"/>
    <xf numFmtId="0" fontId="41" fillId="101" borderId="0" applyNumberFormat="0" applyBorder="0" applyAlignment="0" applyProtection="0"/>
    <xf numFmtId="0" fontId="41" fillId="102" borderId="0" applyNumberFormat="0" applyBorder="0" applyAlignment="0" applyProtection="0"/>
    <xf numFmtId="0" fontId="41" fillId="103" borderId="0" applyNumberFormat="0" applyBorder="0" applyAlignment="0" applyProtection="0"/>
    <xf numFmtId="0" fontId="40" fillId="107" borderId="0" applyNumberFormat="0" applyBorder="0" applyAlignment="0" applyProtection="0"/>
    <xf numFmtId="0" fontId="148" fillId="110" borderId="25" applyNumberFormat="0" applyAlignment="0" applyProtection="0"/>
    <xf numFmtId="0" fontId="169" fillId="0" borderId="22" applyNumberFormat="0" applyFill="0" applyAlignment="0" applyProtection="0"/>
    <xf numFmtId="231" fontId="12" fillId="0" borderId="0" applyFont="0" applyBorder="0" applyProtection="0"/>
    <xf numFmtId="231" fontId="12" fillId="0" borderId="0" applyFont="0" applyBorder="0" applyProtection="0"/>
    <xf numFmtId="218" fontId="12" fillId="0" borderId="0" applyFont="0" applyBorder="0" applyProtection="0"/>
    <xf numFmtId="218" fontId="12" fillId="0" borderId="0" applyFont="0" applyBorder="0" applyProtection="0"/>
    <xf numFmtId="216" fontId="12" fillId="0" borderId="0" applyNumberFormat="0" applyBorder="0" applyAlignment="0" applyProtection="0"/>
    <xf numFmtId="216" fontId="12" fillId="0" borderId="0" applyNumberFormat="0" applyBorder="0" applyAlignment="0" applyProtection="0"/>
    <xf numFmtId="0" fontId="12" fillId="0" borderId="0"/>
    <xf numFmtId="0" fontId="107" fillId="34" borderId="0" applyNumberFormat="0" applyBorder="0" applyAlignment="0" applyProtection="0"/>
    <xf numFmtId="0" fontId="65" fillId="2" borderId="0"/>
    <xf numFmtId="0" fontId="65" fillId="2" borderId="0"/>
    <xf numFmtId="0" fontId="26" fillId="0" borderId="0"/>
    <xf numFmtId="0" fontId="82" fillId="191" borderId="0"/>
    <xf numFmtId="0" fontId="65" fillId="2" borderId="0"/>
    <xf numFmtId="0" fontId="65" fillId="2" borderId="0"/>
    <xf numFmtId="0" fontId="10" fillId="0" borderId="0"/>
    <xf numFmtId="0" fontId="65" fillId="191" borderId="0"/>
    <xf numFmtId="0" fontId="82" fillId="191" borderId="0"/>
    <xf numFmtId="0" fontId="65" fillId="2" borderId="0"/>
    <xf numFmtId="0" fontId="65" fillId="191" borderId="0"/>
    <xf numFmtId="0" fontId="82" fillId="191" borderId="0"/>
    <xf numFmtId="0" fontId="10" fillId="0" borderId="0"/>
    <xf numFmtId="0" fontId="65" fillId="191" borderId="0"/>
    <xf numFmtId="0" fontId="65" fillId="191" borderId="0"/>
    <xf numFmtId="0" fontId="82" fillId="191" borderId="0"/>
    <xf numFmtId="0" fontId="43" fillId="0" borderId="0"/>
    <xf numFmtId="0" fontId="362" fillId="0" borderId="0"/>
    <xf numFmtId="0" fontId="65" fillId="191" borderId="0"/>
    <xf numFmtId="0" fontId="82" fillId="191" borderId="0"/>
    <xf numFmtId="0" fontId="10" fillId="0" borderId="0"/>
    <xf numFmtId="0" fontId="82" fillId="191" borderId="0"/>
    <xf numFmtId="0" fontId="65" fillId="2" borderId="0"/>
    <xf numFmtId="0" fontId="82" fillId="191" borderId="0"/>
    <xf numFmtId="0" fontId="65" fillId="2" borderId="0"/>
    <xf numFmtId="0" fontId="82" fillId="191" borderId="0"/>
    <xf numFmtId="0" fontId="65" fillId="2" borderId="0"/>
    <xf numFmtId="0" fontId="82" fillId="191" borderId="0"/>
    <xf numFmtId="0" fontId="82" fillId="191" borderId="0"/>
    <xf numFmtId="0" fontId="26" fillId="0" borderId="0"/>
    <xf numFmtId="0" fontId="332" fillId="0" borderId="0"/>
    <xf numFmtId="0" fontId="12" fillId="0" borderId="0"/>
    <xf numFmtId="0" fontId="332" fillId="0" borderId="0"/>
    <xf numFmtId="0" fontId="12" fillId="0" borderId="0"/>
    <xf numFmtId="0" fontId="26" fillId="0" borderId="0"/>
    <xf numFmtId="0" fontId="140" fillId="0" borderId="0"/>
    <xf numFmtId="0" fontId="26" fillId="0" borderId="0"/>
    <xf numFmtId="0" fontId="140" fillId="0" borderId="0"/>
    <xf numFmtId="0" fontId="10" fillId="0" borderId="0"/>
    <xf numFmtId="0" fontId="140" fillId="0" borderId="0"/>
    <xf numFmtId="0" fontId="26" fillId="0" borderId="0"/>
    <xf numFmtId="0" fontId="140" fillId="0" borderId="0"/>
    <xf numFmtId="0" fontId="140" fillId="0" borderId="0"/>
    <xf numFmtId="0" fontId="140" fillId="0" borderId="0"/>
    <xf numFmtId="0" fontId="140" fillId="0" borderId="0"/>
    <xf numFmtId="0" fontId="12" fillId="0" borderId="0"/>
    <xf numFmtId="0" fontId="65" fillId="2" borderId="0"/>
    <xf numFmtId="0" fontId="65" fillId="2" borderId="0"/>
    <xf numFmtId="0" fontId="26" fillId="0" borderId="0"/>
    <xf numFmtId="0" fontId="67" fillId="0" borderId="0"/>
    <xf numFmtId="0" fontId="65" fillId="2" borderId="0"/>
    <xf numFmtId="0" fontId="65" fillId="2" borderId="0"/>
    <xf numFmtId="0" fontId="140" fillId="0" borderId="0"/>
    <xf numFmtId="0" fontId="65" fillId="2" borderId="0"/>
    <xf numFmtId="0" fontId="65" fillId="2" borderId="0"/>
    <xf numFmtId="0" fontId="65" fillId="2" borderId="0"/>
    <xf numFmtId="0" fontId="65" fillId="2" borderId="0"/>
    <xf numFmtId="0" fontId="65" fillId="2" borderId="0"/>
    <xf numFmtId="0" fontId="43" fillId="0" borderId="0"/>
    <xf numFmtId="0" fontId="65" fillId="2" borderId="0"/>
    <xf numFmtId="0" fontId="26" fillId="0" borderId="0"/>
    <xf numFmtId="0" fontId="65" fillId="2" borderId="0"/>
    <xf numFmtId="0" fontId="332" fillId="0" borderId="0"/>
    <xf numFmtId="0" fontId="12" fillId="0" borderId="0"/>
    <xf numFmtId="0" fontId="332" fillId="0" borderId="0"/>
    <xf numFmtId="0" fontId="65" fillId="2" borderId="0"/>
    <xf numFmtId="0" fontId="332" fillId="0" borderId="0"/>
    <xf numFmtId="0" fontId="12" fillId="0" borderId="0"/>
    <xf numFmtId="0" fontId="332" fillId="0" borderId="0"/>
    <xf numFmtId="0" fontId="12" fillId="0" borderId="0"/>
    <xf numFmtId="0" fontId="82" fillId="191" borderId="0"/>
    <xf numFmtId="0" fontId="65" fillId="2" borderId="0"/>
    <xf numFmtId="0" fontId="82" fillId="191" borderId="0"/>
    <xf numFmtId="0" fontId="82" fillId="191" borderId="0"/>
    <xf numFmtId="0" fontId="82" fillId="191" borderId="0"/>
    <xf numFmtId="0" fontId="65" fillId="2" borderId="0"/>
    <xf numFmtId="0" fontId="82" fillId="191" borderId="0"/>
    <xf numFmtId="0" fontId="10" fillId="0" borderId="0"/>
    <xf numFmtId="0" fontId="82" fillId="191" borderId="0"/>
    <xf numFmtId="0" fontId="10" fillId="0" borderId="0"/>
    <xf numFmtId="0" fontId="82" fillId="191" borderId="0"/>
    <xf numFmtId="0" fontId="10" fillId="0" borderId="0"/>
    <xf numFmtId="0" fontId="82" fillId="191" borderId="0"/>
    <xf numFmtId="0" fontId="10" fillId="0" borderId="0"/>
    <xf numFmtId="0" fontId="82" fillId="191" borderId="0"/>
    <xf numFmtId="0" fontId="26" fillId="0" borderId="0"/>
    <xf numFmtId="0" fontId="10" fillId="0" borderId="0"/>
    <xf numFmtId="0" fontId="26" fillId="0" borderId="0"/>
    <xf numFmtId="0" fontId="26" fillId="0" borderId="0"/>
    <xf numFmtId="0" fontId="26" fillId="0" borderId="0"/>
    <xf numFmtId="0" fontId="187" fillId="0" borderId="0"/>
    <xf numFmtId="0" fontId="3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0" fontId="26" fillId="0" borderId="0"/>
    <xf numFmtId="0" fontId="65" fillId="2" borderId="0"/>
    <xf numFmtId="0" fontId="65" fillId="2" borderId="0"/>
    <xf numFmtId="0" fontId="12" fillId="0" borderId="0"/>
    <xf numFmtId="0" fontId="28" fillId="0" borderId="0"/>
    <xf numFmtId="0" fontId="65" fillId="2" borderId="0"/>
    <xf numFmtId="0" fontId="65" fillId="2"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0" fontId="65" fillId="2" borderId="0"/>
    <xf numFmtId="0" fontId="65" fillId="2" borderId="0"/>
    <xf numFmtId="0" fontId="67" fillId="0" borderId="0"/>
    <xf numFmtId="0" fontId="29"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0" fontId="26" fillId="0" borderId="0"/>
    <xf numFmtId="0" fontId="26" fillId="0" borderId="0"/>
    <xf numFmtId="0" fontId="26" fillId="0" borderId="0"/>
    <xf numFmtId="0" fontId="65" fillId="2" borderId="0"/>
    <xf numFmtId="0" fontId="65" fillId="2" borderId="0"/>
    <xf numFmtId="0" fontId="28" fillId="0" borderId="0"/>
    <xf numFmtId="0" fontId="65" fillId="2" borderId="0"/>
    <xf numFmtId="0" fontId="65" fillId="2" borderId="0"/>
    <xf numFmtId="0" fontId="187" fillId="0" borderId="0"/>
    <xf numFmtId="0" fontId="12" fillId="0" borderId="0"/>
    <xf numFmtId="0" fontId="187" fillId="0" borderId="0"/>
    <xf numFmtId="0" fontId="26" fillId="0" borderId="0"/>
    <xf numFmtId="0" fontId="187" fillId="0" borderId="0"/>
    <xf numFmtId="0" fontId="187" fillId="0" borderId="0"/>
    <xf numFmtId="0" fontId="65" fillId="2" borderId="0"/>
    <xf numFmtId="0" fontId="65" fillId="2" borderId="0"/>
    <xf numFmtId="0" fontId="26" fillId="0" borderId="0"/>
    <xf numFmtId="0" fontId="82" fillId="191" borderId="0"/>
    <xf numFmtId="0" fontId="26" fillId="0" borderId="0"/>
    <xf numFmtId="0" fontId="82" fillId="191" borderId="0"/>
    <xf numFmtId="0" fontId="26" fillId="0" borderId="0"/>
    <xf numFmtId="0" fontId="82" fillId="2" borderId="0"/>
    <xf numFmtId="0" fontId="26" fillId="0" borderId="0"/>
    <xf numFmtId="0" fontId="26" fillId="0" borderId="0"/>
    <xf numFmtId="0" fontId="82" fillId="2" borderId="0"/>
    <xf numFmtId="0" fontId="26" fillId="0" borderId="0"/>
    <xf numFmtId="0" fontId="26" fillId="0" borderId="0"/>
    <xf numFmtId="0" fontId="10" fillId="0" borderId="0"/>
    <xf numFmtId="0" fontId="40" fillId="0" borderId="0"/>
    <xf numFmtId="0" fontId="10" fillId="0" borderId="0"/>
    <xf numFmtId="0" fontId="26" fillId="0" borderId="0"/>
    <xf numFmtId="0" fontId="26" fillId="0" borderId="0"/>
    <xf numFmtId="0" fontId="10" fillId="0" borderId="0"/>
    <xf numFmtId="0" fontId="40" fillId="0" borderId="0"/>
    <xf numFmtId="0" fontId="10" fillId="0" borderId="0"/>
    <xf numFmtId="0" fontId="65" fillId="2" borderId="0"/>
    <xf numFmtId="0" fontId="65" fillId="2" borderId="0"/>
    <xf numFmtId="0" fontId="65" fillId="2" borderId="0"/>
    <xf numFmtId="0" fontId="12" fillId="0" borderId="0"/>
    <xf numFmtId="0" fontId="65" fillId="2" borderId="0"/>
    <xf numFmtId="0" fontId="65" fillId="2" borderId="0"/>
    <xf numFmtId="0" fontId="26" fillId="0" borderId="0"/>
    <xf numFmtId="0" fontId="12" fillId="0" borderId="0"/>
    <xf numFmtId="0" fontId="26" fillId="0" borderId="0"/>
    <xf numFmtId="0" fontId="28" fillId="0" borderId="0"/>
    <xf numFmtId="0" fontId="28" fillId="0" borderId="0"/>
    <xf numFmtId="0" fontId="12" fillId="0" borderId="0"/>
    <xf numFmtId="0" fontId="65" fillId="2" borderId="0"/>
    <xf numFmtId="0" fontId="26" fillId="0" borderId="0"/>
    <xf numFmtId="0" fontId="65" fillId="2" borderId="0"/>
    <xf numFmtId="0" fontId="65" fillId="2" borderId="0"/>
    <xf numFmtId="0" fontId="65" fillId="2" borderId="0"/>
    <xf numFmtId="0" fontId="256" fillId="0" borderId="0"/>
    <xf numFmtId="0" fontId="82" fillId="191" borderId="0"/>
    <xf numFmtId="0" fontId="26" fillId="0" borderId="0"/>
    <xf numFmtId="0" fontId="65"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2" borderId="0"/>
    <xf numFmtId="0" fontId="12" fillId="0" borderId="0"/>
    <xf numFmtId="0" fontId="10" fillId="0" borderId="0"/>
    <xf numFmtId="0" fontId="10" fillId="0" borderId="0"/>
    <xf numFmtId="0" fontId="12" fillId="0" borderId="0"/>
    <xf numFmtId="0" fontId="82" fillId="191" borderId="0"/>
    <xf numFmtId="0" fontId="65" fillId="2" borderId="0"/>
    <xf numFmtId="0" fontId="12" fillId="0" borderId="0"/>
    <xf numFmtId="0" fontId="12"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0" fontId="361" fillId="0"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169" fontId="67" fillId="0" borderId="0"/>
    <xf numFmtId="169" fontId="67" fillId="0" borderId="0"/>
    <xf numFmtId="169" fontId="67" fillId="0" borderId="0"/>
    <xf numFmtId="169" fontId="67" fillId="0" borderId="0"/>
    <xf numFmtId="169" fontId="67" fillId="0" borderId="0"/>
    <xf numFmtId="169" fontId="67" fillId="0" borderId="0"/>
    <xf numFmtId="169" fontId="67" fillId="0" borderId="0"/>
    <xf numFmtId="0" fontId="26" fillId="0" borderId="0"/>
    <xf numFmtId="0" fontId="65" fillId="2" borderId="0"/>
    <xf numFmtId="0" fontId="65" fillId="2" borderId="0"/>
    <xf numFmtId="0" fontId="65" fillId="2" borderId="0"/>
    <xf numFmtId="0" fontId="65" fillId="2" borderId="0"/>
    <xf numFmtId="0" fontId="65" fillId="2" borderId="0"/>
    <xf numFmtId="0" fontId="65" fillId="2" borderId="0"/>
    <xf numFmtId="0" fontId="26" fillId="0"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191" borderId="0"/>
    <xf numFmtId="0" fontId="65" fillId="2" borderId="0"/>
    <xf numFmtId="0" fontId="332" fillId="0" borderId="0"/>
    <xf numFmtId="0" fontId="82" fillId="191"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2" borderId="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12" fillId="33" borderId="16"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65" fillId="33" borderId="65" applyNumberFormat="0" applyFont="0" applyAlignment="0" applyProtection="0"/>
    <xf numFmtId="0" fontId="12" fillId="33" borderId="16" applyNumberFormat="0" applyFont="0" applyAlignment="0" applyProtection="0"/>
    <xf numFmtId="0" fontId="12" fillId="33" borderId="16" applyNumberFormat="0" applyFont="0" applyAlignment="0" applyProtection="0"/>
    <xf numFmtId="205" fontId="12" fillId="0" borderId="0"/>
    <xf numFmtId="205" fontId="12" fillId="0" borderId="0"/>
    <xf numFmtId="232" fontId="12" fillId="0" borderId="0" applyFont="0"/>
    <xf numFmtId="232" fontId="12" fillId="0" borderId="0" applyFont="0"/>
    <xf numFmtId="0" fontId="69" fillId="0" borderId="57" applyNumberFormat="0" applyFill="0" applyAlignment="0" applyProtection="0"/>
    <xf numFmtId="167" fontId="12" fillId="0" borderId="0" applyFont="0" applyFill="0" applyBorder="0" applyAlignment="0" applyProtection="0"/>
    <xf numFmtId="9" fontId="37" fillId="0" borderId="0" applyFont="0" applyFill="0" applyBorder="0" applyAlignment="0" applyProtection="0"/>
    <xf numFmtId="9" fontId="43" fillId="0" borderId="0" applyFont="0" applyFill="0" applyBorder="0" applyAlignment="0" applyProtection="0"/>
    <xf numFmtId="0" fontId="258" fillId="33" borderId="0" applyNumberFormat="0" applyBorder="0" applyAlignment="0" applyProtection="0"/>
    <xf numFmtId="4" fontId="260" fillId="59" borderId="65" applyNumberFormat="0" applyProtection="0">
      <alignment vertical="center"/>
    </xf>
    <xf numFmtId="4" fontId="82" fillId="59" borderId="65" applyNumberFormat="0" applyProtection="0">
      <alignment horizontal="left" vertical="center" indent="1"/>
    </xf>
    <xf numFmtId="0" fontId="12" fillId="0" borderId="0"/>
    <xf numFmtId="0" fontId="116" fillId="56" borderId="40" applyNumberFormat="0" applyProtection="0">
      <alignment horizontal="left" vertical="top" indent="1"/>
    </xf>
    <xf numFmtId="0" fontId="12" fillId="0" borderId="0"/>
    <xf numFmtId="4" fontId="82" fillId="32" borderId="65" applyNumberFormat="0" applyProtection="0">
      <alignment horizontal="left" vertical="center" indent="1"/>
    </xf>
    <xf numFmtId="0" fontId="12" fillId="115" borderId="25" applyNumberFormat="0" applyProtection="0">
      <alignment horizontal="left" vertical="center" indent="1"/>
    </xf>
    <xf numFmtId="4" fontId="116" fillId="10" borderId="0" applyNumberFormat="0" applyProtection="0">
      <alignment horizontal="left" vertical="center" indent="1"/>
    </xf>
    <xf numFmtId="4" fontId="116" fillId="63" borderId="41" applyNumberFormat="0" applyProtection="0">
      <alignment horizontal="left" vertical="center" indent="1"/>
    </xf>
    <xf numFmtId="4" fontId="43" fillId="16" borderId="14" applyNumberFormat="0" applyProtection="0">
      <alignment horizontal="left" vertical="center" indent="1"/>
    </xf>
    <xf numFmtId="4" fontId="51" fillId="41" borderId="0" applyNumberFormat="0" applyProtection="0">
      <alignment horizontal="left" vertical="center" indent="1"/>
    </xf>
    <xf numFmtId="4" fontId="118" fillId="65" borderId="0" applyNumberFormat="0" applyProtection="0">
      <alignment horizontal="left" vertical="center" indent="1"/>
    </xf>
    <xf numFmtId="4" fontId="118" fillId="64" borderId="0" applyNumberFormat="0" applyProtection="0">
      <alignment horizontal="left" vertical="center" indent="1"/>
    </xf>
    <xf numFmtId="0" fontId="12" fillId="115" borderId="25" applyNumberFormat="0" applyProtection="0">
      <alignment horizontal="left" vertical="center" indent="1"/>
    </xf>
    <xf numFmtId="4" fontId="28" fillId="65" borderId="40" applyNumberFormat="0" applyProtection="0">
      <alignment horizontal="right" vertical="center"/>
    </xf>
    <xf numFmtId="4" fontId="28" fillId="65" borderId="0" applyNumberFormat="0" applyProtection="0">
      <alignment horizontal="left" vertical="center" indent="1"/>
    </xf>
    <xf numFmtId="4" fontId="28" fillId="65" borderId="0" applyNumberFormat="0" applyProtection="0">
      <alignment horizontal="left" vertical="center" indent="1"/>
    </xf>
    <xf numFmtId="4" fontId="82" fillId="10" borderId="14" applyNumberFormat="0" applyProtection="0">
      <alignment horizontal="left" vertical="center" indent="1"/>
    </xf>
    <xf numFmtId="4" fontId="28" fillId="64" borderId="0" applyNumberFormat="0" applyProtection="0">
      <alignment horizontal="left" vertical="center" indent="1"/>
    </xf>
    <xf numFmtId="0" fontId="12" fillId="16" borderId="40" applyNumberFormat="0" applyProtection="0">
      <alignment horizontal="left" vertical="center" indent="1"/>
    </xf>
    <xf numFmtId="0" fontId="82" fillId="18" borderId="65" applyNumberFormat="0" applyProtection="0">
      <alignment horizontal="left" vertical="center" indent="1"/>
    </xf>
    <xf numFmtId="0" fontId="12" fillId="85" borderId="25" applyNumberFormat="0" applyProtection="0">
      <alignment horizontal="left" vertical="center" indent="1"/>
    </xf>
    <xf numFmtId="0" fontId="12" fillId="64" borderId="40" applyNumberFormat="0" applyProtection="0">
      <alignment horizontal="left" vertical="center" indent="1"/>
    </xf>
    <xf numFmtId="0" fontId="12" fillId="0" borderId="0"/>
    <xf numFmtId="0" fontId="12" fillId="16" borderId="40" applyNumberFormat="0" applyProtection="0">
      <alignment horizontal="left" vertical="center" indent="1"/>
    </xf>
    <xf numFmtId="0" fontId="12" fillId="16" borderId="40" applyNumberFormat="0" applyProtection="0">
      <alignment horizontal="left" vertical="center" indent="1"/>
    </xf>
    <xf numFmtId="0" fontId="12" fillId="16" borderId="40" applyNumberFormat="0" applyProtection="0">
      <alignment horizontal="left" vertical="center" indent="1"/>
    </xf>
    <xf numFmtId="0" fontId="12" fillId="0" borderId="0"/>
    <xf numFmtId="0" fontId="82" fillId="18" borderId="65" applyNumberFormat="0" applyProtection="0">
      <alignment horizontal="left" vertical="center"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12" fillId="0" borderId="0"/>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12"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65" fillId="16" borderId="40" applyNumberFormat="0" applyProtection="0">
      <alignment horizontal="left" vertical="top" indent="1"/>
    </xf>
    <xf numFmtId="0" fontId="12" fillId="0" borderId="0"/>
    <xf numFmtId="0" fontId="82" fillId="16" borderId="40" applyNumberFormat="0" applyProtection="0">
      <alignment horizontal="left" vertical="top" indent="1"/>
    </xf>
    <xf numFmtId="0" fontId="12" fillId="16" borderId="40" applyNumberFormat="0" applyProtection="0">
      <alignment horizontal="left" vertical="top" indent="1"/>
    </xf>
    <xf numFmtId="0" fontId="12" fillId="16" borderId="40" applyNumberFormat="0" applyProtection="0">
      <alignment horizontal="left" vertical="top" indent="1"/>
    </xf>
    <xf numFmtId="0" fontId="82" fillId="16" borderId="40" applyNumberFormat="0" applyProtection="0">
      <alignment horizontal="left" vertical="top" indent="1"/>
    </xf>
    <xf numFmtId="0" fontId="82" fillId="16" borderId="40" applyNumberFormat="0" applyProtection="0">
      <alignment horizontal="left" vertical="top" indent="1"/>
    </xf>
    <xf numFmtId="0" fontId="82" fillId="16" borderId="40" applyNumberFormat="0" applyProtection="0">
      <alignment horizontal="left" vertical="top" indent="1"/>
    </xf>
    <xf numFmtId="0" fontId="12" fillId="10" borderId="40" applyNumberFormat="0" applyProtection="0">
      <alignment horizontal="left" vertical="center" indent="1"/>
    </xf>
    <xf numFmtId="0" fontId="82" fillId="53" borderId="65" applyNumberFormat="0" applyProtection="0">
      <alignment horizontal="left" vertical="center" indent="1"/>
    </xf>
    <xf numFmtId="0" fontId="12" fillId="84" borderId="25" applyNumberFormat="0" applyProtection="0">
      <alignment horizontal="left" vertical="center" indent="1"/>
    </xf>
    <xf numFmtId="0" fontId="12" fillId="60" borderId="40" applyNumberFormat="0" applyProtection="0">
      <alignment horizontal="left" vertical="center" indent="1"/>
    </xf>
    <xf numFmtId="0" fontId="12" fillId="0" borderId="0"/>
    <xf numFmtId="0" fontId="12" fillId="10" borderId="40" applyNumberFormat="0" applyProtection="0">
      <alignment horizontal="left" vertical="center" indent="1"/>
    </xf>
    <xf numFmtId="0" fontId="12" fillId="10" borderId="40" applyNumberFormat="0" applyProtection="0">
      <alignment horizontal="left" vertical="center" indent="1"/>
    </xf>
    <xf numFmtId="0" fontId="12" fillId="10" borderId="40" applyNumberFormat="0" applyProtection="0">
      <alignment horizontal="left" vertical="center" indent="1"/>
    </xf>
    <xf numFmtId="0" fontId="12" fillId="0" borderId="0"/>
    <xf numFmtId="0" fontId="82" fillId="53" borderId="65" applyNumberFormat="0" applyProtection="0">
      <alignment horizontal="left" vertical="center"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12" fillId="0" borderId="0"/>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12"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65" fillId="10" borderId="40" applyNumberFormat="0" applyProtection="0">
      <alignment horizontal="left" vertical="top" indent="1"/>
    </xf>
    <xf numFmtId="0" fontId="12" fillId="0" borderId="0"/>
    <xf numFmtId="0" fontId="82" fillId="10" borderId="40" applyNumberFormat="0" applyProtection="0">
      <alignment horizontal="left" vertical="top" indent="1"/>
    </xf>
    <xf numFmtId="0" fontId="12" fillId="10" borderId="40" applyNumberFormat="0" applyProtection="0">
      <alignment horizontal="left" vertical="top" indent="1"/>
    </xf>
    <xf numFmtId="0" fontId="12" fillId="10" borderId="40" applyNumberFormat="0" applyProtection="0">
      <alignment horizontal="left" vertical="top" indent="1"/>
    </xf>
    <xf numFmtId="0" fontId="82" fillId="10" borderId="40" applyNumberFormat="0" applyProtection="0">
      <alignment horizontal="left" vertical="top" indent="1"/>
    </xf>
    <xf numFmtId="0" fontId="82" fillId="10" borderId="40" applyNumberFormat="0" applyProtection="0">
      <alignment horizontal="left" vertical="top" indent="1"/>
    </xf>
    <xf numFmtId="0" fontId="82" fillId="10" borderId="40" applyNumberFormat="0" applyProtection="0">
      <alignment horizontal="left" vertical="top" indent="1"/>
    </xf>
    <xf numFmtId="0" fontId="12" fillId="14" borderId="40" applyNumberFormat="0" applyProtection="0">
      <alignment horizontal="left" vertical="center" indent="1"/>
    </xf>
    <xf numFmtId="0" fontId="82" fillId="14" borderId="65" applyNumberFormat="0" applyProtection="0">
      <alignment horizontal="left" vertical="center" indent="1"/>
    </xf>
    <xf numFmtId="0" fontId="12" fillId="3" borderId="25" applyNumberFormat="0" applyProtection="0">
      <alignment horizontal="left" vertical="center" indent="1"/>
    </xf>
    <xf numFmtId="0" fontId="12" fillId="65" borderId="40" applyNumberFormat="0" applyProtection="0">
      <alignment horizontal="left" vertical="center" indent="1"/>
    </xf>
    <xf numFmtId="0" fontId="12" fillId="0" borderId="0"/>
    <xf numFmtId="0" fontId="12" fillId="14" borderId="40" applyNumberFormat="0" applyProtection="0">
      <alignment horizontal="left" vertical="center" indent="1"/>
    </xf>
    <xf numFmtId="0" fontId="12" fillId="14" borderId="40" applyNumberFormat="0" applyProtection="0">
      <alignment horizontal="left" vertical="center" indent="1"/>
    </xf>
    <xf numFmtId="0" fontId="12" fillId="14" borderId="40" applyNumberFormat="0" applyProtection="0">
      <alignment horizontal="left" vertical="center" indent="1"/>
    </xf>
    <xf numFmtId="0" fontId="12" fillId="0" borderId="0"/>
    <xf numFmtId="0" fontId="82" fillId="14" borderId="65" applyNumberFormat="0" applyProtection="0">
      <alignment horizontal="left" vertical="center"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12" fillId="0" borderId="0"/>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12"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65" fillId="14" borderId="40" applyNumberFormat="0" applyProtection="0">
      <alignment horizontal="left" vertical="top" indent="1"/>
    </xf>
    <xf numFmtId="0" fontId="12" fillId="0" borderId="0"/>
    <xf numFmtId="0" fontId="82" fillId="14" borderId="40" applyNumberFormat="0" applyProtection="0">
      <alignment horizontal="left" vertical="top" indent="1"/>
    </xf>
    <xf numFmtId="0" fontId="12" fillId="14" borderId="40" applyNumberFormat="0" applyProtection="0">
      <alignment horizontal="left" vertical="top" indent="1"/>
    </xf>
    <xf numFmtId="0" fontId="12" fillId="14" borderId="40" applyNumberFormat="0" applyProtection="0">
      <alignment horizontal="left" vertical="top" indent="1"/>
    </xf>
    <xf numFmtId="0" fontId="82" fillId="14" borderId="40" applyNumberFormat="0" applyProtection="0">
      <alignment horizontal="left" vertical="top" indent="1"/>
    </xf>
    <xf numFmtId="0" fontId="82" fillId="14" borderId="40" applyNumberFormat="0" applyProtection="0">
      <alignment horizontal="left" vertical="top" indent="1"/>
    </xf>
    <xf numFmtId="0" fontId="82" fillId="14" borderId="40" applyNumberFormat="0" applyProtection="0">
      <alignment horizontal="left" vertical="top" indent="1"/>
    </xf>
    <xf numFmtId="0" fontId="82" fillId="41" borderId="65" applyNumberFormat="0" applyProtection="0">
      <alignment horizontal="left" vertical="center" indent="1"/>
    </xf>
    <xf numFmtId="0" fontId="12" fillId="115" borderId="25" applyNumberFormat="0" applyProtection="0">
      <alignment horizontal="left" vertical="center" indent="1"/>
    </xf>
    <xf numFmtId="0" fontId="12" fillId="66" borderId="40" applyNumberFormat="0" applyProtection="0">
      <alignment horizontal="left" vertical="center" indent="1"/>
    </xf>
    <xf numFmtId="0" fontId="12" fillId="0" borderId="0"/>
    <xf numFmtId="0" fontId="12" fillId="41" borderId="40" applyNumberFormat="0" applyProtection="0">
      <alignment horizontal="left" vertical="center" indent="1"/>
    </xf>
    <xf numFmtId="0" fontId="12" fillId="41" borderId="40" applyNumberFormat="0" applyProtection="0">
      <alignment horizontal="left" vertical="center" indent="1"/>
    </xf>
    <xf numFmtId="0" fontId="12" fillId="41" borderId="40" applyNumberFormat="0" applyProtection="0">
      <alignment horizontal="left" vertical="center" indent="1"/>
    </xf>
    <xf numFmtId="0" fontId="12" fillId="0" borderId="0"/>
    <xf numFmtId="0" fontId="82" fillId="41" borderId="65" applyNumberFormat="0" applyProtection="0">
      <alignment horizontal="left" vertical="center"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12" fillId="0" borderId="0"/>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12"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65" fillId="41" borderId="40" applyNumberFormat="0" applyProtection="0">
      <alignment horizontal="left" vertical="top" indent="1"/>
    </xf>
    <xf numFmtId="0" fontId="12" fillId="0" borderId="0"/>
    <xf numFmtId="0" fontId="82" fillId="41" borderId="40" applyNumberFormat="0" applyProtection="0">
      <alignment horizontal="left" vertical="top" indent="1"/>
    </xf>
    <xf numFmtId="0" fontId="12" fillId="41" borderId="40" applyNumberFormat="0" applyProtection="0">
      <alignment horizontal="left" vertical="top" indent="1"/>
    </xf>
    <xf numFmtId="0" fontId="12" fillId="41" borderId="40" applyNumberFormat="0" applyProtection="0">
      <alignment horizontal="left" vertical="top" indent="1"/>
    </xf>
    <xf numFmtId="0" fontId="82" fillId="41" borderId="40" applyNumberFormat="0" applyProtection="0">
      <alignment horizontal="left" vertical="top" indent="1"/>
    </xf>
    <xf numFmtId="0" fontId="82" fillId="41" borderId="40" applyNumberFormat="0" applyProtection="0">
      <alignment horizontal="left" vertical="top" indent="1"/>
    </xf>
    <xf numFmtId="0" fontId="82" fillId="41" borderId="40" applyNumberFormat="0" applyProtection="0">
      <alignment horizontal="left" vertical="top" indent="1"/>
    </xf>
    <xf numFmtId="0" fontId="65" fillId="13" borderId="77" applyNumberFormat="0">
      <protection locked="0"/>
    </xf>
    <xf numFmtId="0" fontId="65" fillId="13" borderId="77" applyNumberFormat="0">
      <protection locked="0"/>
    </xf>
    <xf numFmtId="0" fontId="65" fillId="13" borderId="77" applyNumberFormat="0">
      <protection locked="0"/>
    </xf>
    <xf numFmtId="0" fontId="65" fillId="194" borderId="77" applyNumberFormat="0">
      <protection locked="0"/>
    </xf>
    <xf numFmtId="0" fontId="65" fillId="194" borderId="77" applyNumberFormat="0">
      <protection locked="0"/>
    </xf>
    <xf numFmtId="0" fontId="65" fillId="13" borderId="77" applyNumberFormat="0">
      <protection locked="0"/>
    </xf>
    <xf numFmtId="0" fontId="65" fillId="13" borderId="77" applyNumberFormat="0">
      <protection locked="0"/>
    </xf>
    <xf numFmtId="0" fontId="12" fillId="0" borderId="0"/>
    <xf numFmtId="0" fontId="65" fillId="13" borderId="77" applyNumberFormat="0">
      <protection locked="0"/>
    </xf>
    <xf numFmtId="0" fontId="65" fillId="13" borderId="77" applyNumberFormat="0">
      <protection locked="0"/>
    </xf>
    <xf numFmtId="0" fontId="12" fillId="13" borderId="1" applyNumberFormat="0">
      <protection locked="0"/>
    </xf>
    <xf numFmtId="0" fontId="65" fillId="13" borderId="77" applyNumberFormat="0">
      <protection locked="0"/>
    </xf>
    <xf numFmtId="0" fontId="65" fillId="13" borderId="77" applyNumberFormat="0">
      <protection locked="0"/>
    </xf>
    <xf numFmtId="0" fontId="65" fillId="13" borderId="77" applyNumberFormat="0">
      <protection locked="0"/>
    </xf>
    <xf numFmtId="0" fontId="12" fillId="0" borderId="0"/>
    <xf numFmtId="0" fontId="82" fillId="13" borderId="77" applyNumberFormat="0">
      <protection locked="0"/>
    </xf>
    <xf numFmtId="0" fontId="12" fillId="13" borderId="1" applyNumberFormat="0">
      <protection locked="0"/>
    </xf>
    <xf numFmtId="0" fontId="12" fillId="13" borderId="1" applyNumberFormat="0">
      <protection locked="0"/>
    </xf>
    <xf numFmtId="0" fontId="82" fillId="13" borderId="77" applyNumberFormat="0">
      <protection locked="0"/>
    </xf>
    <xf numFmtId="0" fontId="65" fillId="193" borderId="77" applyNumberFormat="0">
      <protection locked="0"/>
    </xf>
    <xf numFmtId="0" fontId="82" fillId="13" borderId="77" applyNumberFormat="0">
      <protection locked="0"/>
    </xf>
    <xf numFmtId="0" fontId="82" fillId="13" borderId="77" applyNumberFormat="0">
      <protection locked="0"/>
    </xf>
    <xf numFmtId="4" fontId="262" fillId="12" borderId="40" applyNumberFormat="0" applyProtection="0">
      <alignment vertical="center"/>
    </xf>
    <xf numFmtId="4" fontId="260" fillId="50" borderId="1" applyNumberFormat="0" applyProtection="0">
      <alignment vertical="center"/>
    </xf>
    <xf numFmtId="4" fontId="262" fillId="18" borderId="40" applyNumberFormat="0" applyProtection="0">
      <alignment horizontal="left" vertical="center" indent="1"/>
    </xf>
    <xf numFmtId="0" fontId="12" fillId="0" borderId="0"/>
    <xf numFmtId="0" fontId="51" fillId="12" borderId="40" applyNumberFormat="0" applyProtection="0">
      <alignment horizontal="left" vertical="top" indent="1"/>
    </xf>
    <xf numFmtId="0" fontId="12" fillId="0" borderId="0"/>
    <xf numFmtId="4" fontId="82" fillId="0" borderId="65" applyNumberFormat="0" applyProtection="0">
      <alignment horizontal="right" vertical="center"/>
    </xf>
    <xf numFmtId="0" fontId="26" fillId="0" borderId="0"/>
    <xf numFmtId="4" fontId="51" fillId="41" borderId="40" applyNumberFormat="0" applyProtection="0">
      <alignment horizontal="right" vertical="center"/>
    </xf>
    <xf numFmtId="4" fontId="82" fillId="32" borderId="65" applyNumberFormat="0" applyProtection="0">
      <alignment horizontal="left" vertical="center" indent="1"/>
    </xf>
    <xf numFmtId="4" fontId="156" fillId="65" borderId="40" applyNumberFormat="0" applyProtection="0">
      <alignment horizontal="left" vertical="center" indent="1"/>
    </xf>
    <xf numFmtId="0" fontId="12" fillId="115" borderId="25" applyNumberFormat="0" applyProtection="0">
      <alignment horizontal="left" vertical="center" indent="1"/>
    </xf>
    <xf numFmtId="0" fontId="12" fillId="0" borderId="0"/>
    <xf numFmtId="0" fontId="51" fillId="10" borderId="40" applyNumberFormat="0" applyProtection="0">
      <alignment horizontal="left" vertical="top" indent="1"/>
    </xf>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0" fillId="34" borderId="0" applyNumberFormat="0" applyBorder="0" applyAlignment="0" applyProtection="0"/>
    <xf numFmtId="0" fontId="12" fillId="0" borderId="0"/>
    <xf numFmtId="0" fontId="12" fillId="0" borderId="0"/>
    <xf numFmtId="0" fontId="12" fillId="0" borderId="0"/>
    <xf numFmtId="0" fontId="12" fillId="0" borderId="0"/>
    <xf numFmtId="0" fontId="12" fillId="0" borderId="0" applyNumberFormat="0" applyFont="0" applyAlignment="0" applyProtection="0"/>
    <xf numFmtId="0" fontId="12" fillId="0" borderId="0" applyNumberFormat="0" applyFont="0" applyAlignment="0" applyProtection="0"/>
    <xf numFmtId="0" fontId="259" fillId="110" borderId="6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9" fontId="2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0" fontId="12" fillId="0" borderId="0" applyNumberFormat="0">
      <alignment wrapText="1"/>
    </xf>
    <xf numFmtId="0" fontId="12" fillId="0" borderId="0" applyNumberFormat="0">
      <alignment wrapText="1"/>
    </xf>
    <xf numFmtId="0" fontId="150" fillId="0" borderId="0" applyNumberFormat="0" applyFill="0" applyBorder="0" applyAlignment="0" applyProtection="0"/>
    <xf numFmtId="1" fontId="12" fillId="0" borderId="0">
      <alignment horizontal="center"/>
    </xf>
    <xf numFmtId="1" fontId="12" fillId="0" borderId="0">
      <alignment horizontal="center"/>
    </xf>
    <xf numFmtId="0" fontId="10" fillId="0" borderId="0"/>
    <xf numFmtId="0" fontId="10" fillId="0" borderId="0"/>
    <xf numFmtId="0" fontId="12" fillId="0" borderId="0"/>
    <xf numFmtId="0" fontId="26" fillId="0" borderId="0"/>
    <xf numFmtId="0" fontId="10" fillId="0" borderId="0"/>
    <xf numFmtId="0" fontId="363" fillId="0" borderId="0" applyNumberFormat="0" applyFill="0" applyBorder="0" applyAlignment="0" applyProtection="0"/>
    <xf numFmtId="9" fontId="26" fillId="0" borderId="0" applyFont="0" applyFill="0" applyBorder="0" applyAlignment="0" applyProtection="0"/>
    <xf numFmtId="0" fontId="12" fillId="0" borderId="0"/>
    <xf numFmtId="0" fontId="26" fillId="0" borderId="0"/>
    <xf numFmtId="0" fontId="10" fillId="0" borderId="0"/>
    <xf numFmtId="0" fontId="12" fillId="0" borderId="0"/>
    <xf numFmtId="9" fontId="26" fillId="0" borderId="0" applyFont="0" applyFill="0" applyBorder="0" applyAlignment="0" applyProtection="0"/>
    <xf numFmtId="0" fontId="26" fillId="0" borderId="0"/>
    <xf numFmtId="0" fontId="10" fillId="0" borderId="0"/>
    <xf numFmtId="9" fontId="26" fillId="0" borderId="0" applyFont="0" applyFill="0" applyBorder="0" applyAlignment="0" applyProtection="0"/>
    <xf numFmtId="0" fontId="9" fillId="0" borderId="0"/>
    <xf numFmtId="9" fontId="9" fillId="0" borderId="0" applyFont="0" applyFill="0" applyBorder="0" applyAlignment="0" applyProtection="0"/>
    <xf numFmtId="0" fontId="43" fillId="0" borderId="0"/>
    <xf numFmtId="165" fontId="9" fillId="0" borderId="0" applyFont="0" applyFill="0" applyBorder="0" applyAlignment="0" applyProtection="0"/>
    <xf numFmtId="0" fontId="12" fillId="0" borderId="0"/>
    <xf numFmtId="0" fontId="26" fillId="0" borderId="0"/>
    <xf numFmtId="0" fontId="26"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43" fontId="26"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26" fillId="0" borderId="0"/>
    <xf numFmtId="0" fontId="3" fillId="0" borderId="0"/>
    <xf numFmtId="0" fontId="3" fillId="0" borderId="0"/>
    <xf numFmtId="0" fontId="3" fillId="0" borderId="0"/>
  </cellStyleXfs>
  <cellXfs count="833">
    <xf numFmtId="0" fontId="0" fillId="0" borderId="0" xfId="0"/>
    <xf numFmtId="4" fontId="0" fillId="5" borderId="0" xfId="0" applyNumberFormat="1" applyFill="1" applyBorder="1"/>
    <xf numFmtId="0" fontId="0" fillId="0" borderId="0" xfId="0" applyBorder="1"/>
    <xf numFmtId="0" fontId="13" fillId="3" borderId="0" xfId="0" applyFont="1" applyFill="1" applyBorder="1" applyAlignment="1">
      <alignment wrapText="1"/>
    </xf>
    <xf numFmtId="0" fontId="15" fillId="5" borderId="0" xfId="0" applyFont="1" applyFill="1"/>
    <xf numFmtId="0" fontId="16" fillId="5" borderId="0" xfId="0" applyFont="1" applyFill="1"/>
    <xf numFmtId="0" fontId="0" fillId="0" borderId="0" xfId="0" applyFont="1"/>
    <xf numFmtId="0" fontId="0" fillId="4" borderId="0" xfId="0" applyFont="1" applyFill="1"/>
    <xf numFmtId="0" fontId="15" fillId="4" borderId="0" xfId="0" applyFont="1" applyFill="1"/>
    <xf numFmtId="0" fontId="16" fillId="4" borderId="0" xfId="0" applyFont="1" applyFill="1"/>
    <xf numFmtId="0" fontId="17" fillId="3" borderId="0" xfId="0" applyFont="1" applyFill="1" applyBorder="1" applyAlignment="1">
      <alignment vertical="center" wrapText="1"/>
    </xf>
    <xf numFmtId="0" fontId="0" fillId="0" borderId="0" xfId="0" applyFont="1" applyAlignment="1">
      <alignment vertical="center"/>
    </xf>
    <xf numFmtId="0" fontId="15" fillId="5" borderId="0" xfId="0" applyFont="1" applyFill="1" applyAlignment="1">
      <alignment vertical="center"/>
    </xf>
    <xf numFmtId="0" fontId="16" fillId="5" borderId="0" xfId="0" applyFont="1" applyFill="1" applyAlignment="1">
      <alignment vertical="center"/>
    </xf>
    <xf numFmtId="0" fontId="19" fillId="4" borderId="0" xfId="0" applyFont="1" applyFill="1" applyAlignment="1">
      <alignment horizontal="left" wrapText="1" indent="1"/>
    </xf>
    <xf numFmtId="0" fontId="0" fillId="0" borderId="0" xfId="0" applyFont="1" applyBorder="1"/>
    <xf numFmtId="0" fontId="15" fillId="5" borderId="0" xfId="0" applyFont="1" applyFill="1" applyBorder="1" applyAlignment="1">
      <alignment vertical="center"/>
    </xf>
    <xf numFmtId="0" fontId="0" fillId="5" borderId="0" xfId="0" applyFont="1" applyFill="1" applyBorder="1"/>
    <xf numFmtId="0" fontId="0" fillId="4" borderId="0" xfId="0" applyFont="1" applyFill="1" applyBorder="1"/>
    <xf numFmtId="0" fontId="18" fillId="4" borderId="0" xfId="0" applyFont="1" applyFill="1" applyBorder="1"/>
    <xf numFmtId="0" fontId="18" fillId="4" borderId="0" xfId="0" applyFont="1" applyFill="1" applyBorder="1" applyAlignment="1">
      <alignment horizontal="left" wrapText="1" indent="1"/>
    </xf>
    <xf numFmtId="0" fontId="0" fillId="5" borderId="0" xfId="0" applyFill="1" applyBorder="1"/>
    <xf numFmtId="4" fontId="0" fillId="0" borderId="0" xfId="0" applyNumberFormat="1" applyFill="1" applyBorder="1"/>
    <xf numFmtId="0" fontId="0" fillId="0" borderId="0" xfId="0" applyFill="1" applyBorder="1"/>
    <xf numFmtId="0" fontId="0" fillId="0" borderId="0" xfId="0" applyFont="1" applyFill="1" applyBorder="1"/>
    <xf numFmtId="0" fontId="12" fillId="0" borderId="0" xfId="0" applyFont="1" applyFill="1" applyBorder="1" applyAlignment="1">
      <alignment wrapText="1"/>
    </xf>
    <xf numFmtId="0" fontId="18" fillId="0" borderId="0" xfId="0" applyFont="1" applyFill="1" applyBorder="1"/>
    <xf numFmtId="0" fontId="22" fillId="2" borderId="0" xfId="0" applyFont="1" applyFill="1" applyBorder="1" applyAlignment="1"/>
    <xf numFmtId="4" fontId="23" fillId="0" borderId="0" xfId="0" applyNumberFormat="1" applyFont="1" applyBorder="1"/>
    <xf numFmtId="0" fontId="18" fillId="4" borderId="0" xfId="0" applyFont="1" applyFill="1"/>
    <xf numFmtId="0" fontId="18" fillId="2" borderId="0" xfId="0" applyFont="1" applyFill="1"/>
    <xf numFmtId="1" fontId="18" fillId="2" borderId="0" xfId="0" applyNumberFormat="1" applyFont="1" applyFill="1"/>
    <xf numFmtId="3" fontId="0" fillId="4" borderId="0" xfId="0" applyNumberFormat="1" applyFont="1" applyFill="1" applyBorder="1"/>
    <xf numFmtId="0" fontId="24" fillId="2" borderId="0" xfId="0" quotePrefix="1" applyFont="1" applyFill="1" applyBorder="1" applyAlignment="1">
      <alignment horizontal="left"/>
    </xf>
    <xf numFmtId="4" fontId="0" fillId="5" borderId="0" xfId="0" applyNumberFormat="1" applyFont="1" applyFill="1"/>
    <xf numFmtId="0" fontId="0" fillId="5" borderId="0" xfId="0" applyFont="1" applyFill="1"/>
    <xf numFmtId="3" fontId="0" fillId="0" borderId="0" xfId="0" applyNumberFormat="1" applyFont="1" applyBorder="1"/>
    <xf numFmtId="0" fontId="17" fillId="3" borderId="0" xfId="0" applyFont="1" applyFill="1" applyBorder="1" applyAlignment="1">
      <alignment horizontal="left" vertical="center" wrapText="1"/>
    </xf>
    <xf numFmtId="0" fontId="17" fillId="3" borderId="0" xfId="0" applyFont="1" applyFill="1" applyBorder="1" applyAlignment="1">
      <alignment horizontal="center" vertical="center"/>
    </xf>
    <xf numFmtId="0" fontId="17" fillId="3" borderId="0" xfId="0" applyFont="1" applyFill="1" applyBorder="1" applyAlignment="1">
      <alignment horizontal="center" vertical="center" wrapText="1"/>
    </xf>
    <xf numFmtId="0" fontId="18" fillId="4" borderId="0" xfId="0" applyFont="1" applyFill="1" applyBorder="1" applyAlignment="1">
      <alignment wrapText="1"/>
    </xf>
    <xf numFmtId="0" fontId="15" fillId="0" borderId="0" xfId="0" applyFont="1" applyFill="1" applyBorder="1" applyAlignment="1">
      <alignment wrapText="1"/>
    </xf>
    <xf numFmtId="0" fontId="20" fillId="6" borderId="0" xfId="0" applyFont="1" applyFill="1" applyBorder="1"/>
    <xf numFmtId="0" fontId="21" fillId="4" borderId="0" xfId="0" applyFont="1" applyFill="1" applyBorder="1" applyAlignment="1">
      <alignment horizontal="left" wrapText="1" indent="1"/>
    </xf>
    <xf numFmtId="0" fontId="15" fillId="0" borderId="0" xfId="0" applyFont="1" applyFill="1"/>
    <xf numFmtId="0" fontId="16" fillId="0" borderId="0" xfId="0" applyFont="1" applyFill="1"/>
    <xf numFmtId="0" fontId="14" fillId="0" borderId="0" xfId="0" applyFont="1" applyBorder="1"/>
    <xf numFmtId="0" fontId="18" fillId="0" borderId="0" xfId="0" applyFont="1" applyFill="1"/>
    <xf numFmtId="172" fontId="0" fillId="8" borderId="0" xfId="0" applyNumberFormat="1" applyFont="1" applyFill="1" applyBorder="1"/>
    <xf numFmtId="0" fontId="25" fillId="8" borderId="0" xfId="0" applyFont="1" applyFill="1" applyBorder="1" applyAlignment="1">
      <alignment horizontal="left" wrapText="1" indent="2"/>
    </xf>
    <xf numFmtId="0" fontId="21" fillId="8" borderId="0" xfId="0" applyFont="1" applyFill="1" applyBorder="1" applyAlignment="1">
      <alignment horizontal="left" wrapText="1" indent="2"/>
    </xf>
    <xf numFmtId="0" fontId="18" fillId="8" borderId="0" xfId="0" applyFont="1" applyFill="1" applyBorder="1" applyAlignment="1">
      <alignment wrapText="1"/>
    </xf>
    <xf numFmtId="0" fontId="18" fillId="8" borderId="0" xfId="0" applyFont="1" applyFill="1" applyBorder="1" applyAlignment="1">
      <alignment horizontal="left" wrapText="1"/>
    </xf>
    <xf numFmtId="0" fontId="18" fillId="8" borderId="0" xfId="0" applyFont="1" applyFill="1" applyBorder="1" applyAlignment="1">
      <alignment horizontal="left" wrapText="1" indent="2"/>
    </xf>
    <xf numFmtId="0" fontId="17" fillId="8" borderId="0" xfId="0" applyFont="1" applyFill="1" applyAlignment="1">
      <alignment horizontal="left" wrapText="1" indent="1"/>
    </xf>
    <xf numFmtId="0" fontId="18" fillId="8" borderId="0" xfId="0" applyFont="1" applyFill="1" applyAlignment="1">
      <alignment horizontal="left" wrapText="1" indent="1"/>
    </xf>
    <xf numFmtId="172" fontId="0" fillId="8" borderId="0" xfId="0" applyNumberFormat="1" applyFont="1" applyFill="1"/>
    <xf numFmtId="0" fontId="18" fillId="8" borderId="0" xfId="0" applyNumberFormat="1" applyFont="1" applyFill="1" applyAlignment="1">
      <alignment horizontal="left" wrapText="1" indent="1"/>
    </xf>
    <xf numFmtId="0" fontId="17" fillId="8" borderId="0" xfId="0" applyNumberFormat="1" applyFont="1" applyFill="1" applyAlignment="1">
      <alignment horizontal="left" wrapText="1" indent="1"/>
    </xf>
    <xf numFmtId="171" fontId="0" fillId="8" borderId="0" xfId="0" applyNumberFormat="1" applyFont="1" applyFill="1" applyBorder="1"/>
    <xf numFmtId="171" fontId="14" fillId="8" borderId="0" xfId="0" applyNumberFormat="1" applyFont="1" applyFill="1" applyBorder="1"/>
    <xf numFmtId="0" fontId="12" fillId="8" borderId="0" xfId="0" applyFont="1" applyFill="1" applyBorder="1" applyAlignment="1">
      <alignment horizontal="left" wrapText="1" indent="1"/>
    </xf>
    <xf numFmtId="3" fontId="0" fillId="8" borderId="0" xfId="0" applyNumberFormat="1" applyFill="1" applyBorder="1"/>
    <xf numFmtId="4" fontId="11" fillId="6" borderId="0" xfId="0" applyNumberFormat="1" applyFont="1" applyFill="1" applyBorder="1"/>
    <xf numFmtId="0" fontId="17" fillId="3" borderId="0" xfId="0" applyFont="1" applyFill="1" applyBorder="1" applyAlignment="1">
      <alignment wrapText="1"/>
    </xf>
    <xf numFmtId="0" fontId="18" fillId="2" borderId="0" xfId="0" applyFont="1" applyFill="1" applyBorder="1" applyAlignment="1">
      <alignment wrapText="1"/>
    </xf>
    <xf numFmtId="4" fontId="0" fillId="0" borderId="0" xfId="0" applyNumberFormat="1" applyFont="1" applyBorder="1"/>
    <xf numFmtId="0" fontId="17" fillId="2" borderId="0" xfId="0" applyFont="1" applyFill="1" applyBorder="1" applyAlignment="1">
      <alignment wrapText="1"/>
    </xf>
    <xf numFmtId="0" fontId="18" fillId="0" borderId="0" xfId="0" applyFont="1" applyFill="1" applyBorder="1" applyAlignment="1">
      <alignment wrapText="1"/>
    </xf>
    <xf numFmtId="4" fontId="0" fillId="4" borderId="0" xfId="0" applyNumberFormat="1" applyFont="1" applyFill="1" applyBorder="1"/>
    <xf numFmtId="0" fontId="18" fillId="2" borderId="0" xfId="0" quotePrefix="1" applyFont="1" applyFill="1" applyBorder="1" applyAlignment="1">
      <alignment horizontal="left" wrapText="1"/>
    </xf>
    <xf numFmtId="0" fontId="15" fillId="5" borderId="0" xfId="0" applyFont="1" applyFill="1" applyBorder="1"/>
    <xf numFmtId="4" fontId="0" fillId="5" borderId="0" xfId="0" applyNumberFormat="1" applyFont="1" applyFill="1" applyBorder="1"/>
    <xf numFmtId="0" fontId="17" fillId="7" borderId="0" xfId="0" applyFont="1" applyFill="1" applyBorder="1" applyAlignment="1">
      <alignment wrapText="1"/>
    </xf>
    <xf numFmtId="0" fontId="20" fillId="6" borderId="0" xfId="0" applyFont="1" applyFill="1" applyBorder="1" applyAlignment="1">
      <alignment wrapText="1"/>
    </xf>
    <xf numFmtId="4" fontId="0" fillId="0" borderId="0" xfId="0" applyNumberFormat="1" applyFont="1" applyFill="1" applyBorder="1"/>
    <xf numFmtId="0" fontId="15" fillId="5" borderId="0" xfId="0" applyFont="1" applyFill="1" applyBorder="1" applyAlignment="1">
      <alignment wrapText="1"/>
    </xf>
    <xf numFmtId="4" fontId="11" fillId="4" borderId="0" xfId="0" applyNumberFormat="1" applyFont="1" applyFill="1" applyBorder="1"/>
    <xf numFmtId="0" fontId="11" fillId="0" borderId="0" xfId="0" quotePrefix="1" applyFont="1" applyFill="1" applyBorder="1" applyAlignment="1">
      <alignment horizontal="left" wrapText="1"/>
    </xf>
    <xf numFmtId="4" fontId="11" fillId="0" borderId="0" xfId="0" applyNumberFormat="1" applyFont="1" applyFill="1" applyBorder="1"/>
    <xf numFmtId="0" fontId="0" fillId="0" borderId="0" xfId="0" applyFont="1" applyFill="1" applyBorder="1"/>
    <xf numFmtId="0" fontId="22" fillId="2" borderId="0" xfId="0" applyFont="1" applyFill="1" applyBorder="1" applyAlignment="1">
      <alignment wrapText="1"/>
    </xf>
    <xf numFmtId="0" fontId="18" fillId="8" borderId="0" xfId="0" applyFont="1" applyFill="1" applyBorder="1" applyAlignment="1">
      <alignment horizontal="left" wrapText="1" indent="1"/>
    </xf>
    <xf numFmtId="170" fontId="0" fillId="8" borderId="0" xfId="0" applyNumberFormat="1" applyFont="1" applyFill="1" applyBorder="1"/>
    <xf numFmtId="3" fontId="0" fillId="8" borderId="0" xfId="0" applyNumberFormat="1" applyFont="1" applyFill="1" applyBorder="1"/>
    <xf numFmtId="3" fontId="14" fillId="8" borderId="0" xfId="0" applyNumberFormat="1" applyFont="1" applyFill="1" applyBorder="1"/>
    <xf numFmtId="170" fontId="14" fillId="8" borderId="0" xfId="0" applyNumberFormat="1" applyFont="1" applyFill="1" applyBorder="1"/>
    <xf numFmtId="0" fontId="17" fillId="8" borderId="0" xfId="0" applyFont="1" applyFill="1" applyBorder="1" applyAlignment="1">
      <alignment horizontal="left" wrapText="1" indent="1"/>
    </xf>
    <xf numFmtId="0" fontId="17" fillId="8" borderId="0" xfId="0" applyFont="1" applyFill="1" applyBorder="1" applyAlignment="1">
      <alignment horizontal="left" wrapText="1" indent="3"/>
    </xf>
    <xf numFmtId="0" fontId="17" fillId="8" borderId="0" xfId="0" applyFont="1" applyFill="1" applyBorder="1" applyAlignment="1">
      <alignment horizontal="left" wrapText="1" indent="2"/>
    </xf>
    <xf numFmtId="0" fontId="17" fillId="3" borderId="0" xfId="0" applyFont="1" applyFill="1" applyBorder="1" applyAlignment="1">
      <alignment horizontal="right" wrapText="1"/>
    </xf>
    <xf numFmtId="0" fontId="0" fillId="0" borderId="0" xfId="0" applyFont="1" applyAlignment="1">
      <alignment vertical="center" wrapText="1"/>
    </xf>
    <xf numFmtId="0" fontId="0" fillId="0" borderId="0" xfId="0" applyFont="1" applyAlignment="1">
      <alignment wrapText="1"/>
    </xf>
    <xf numFmtId="0" fontId="317" fillId="8" borderId="0" xfId="0" applyFont="1" applyFill="1" applyBorder="1" applyAlignment="1">
      <alignment horizontal="left" wrapText="1" indent="1"/>
    </xf>
    <xf numFmtId="3" fontId="318" fillId="8" borderId="0" xfId="0" applyNumberFormat="1" applyFont="1" applyFill="1" applyBorder="1"/>
    <xf numFmtId="3" fontId="18" fillId="8" borderId="0" xfId="0" applyNumberFormat="1" applyFont="1" applyFill="1" applyBorder="1"/>
    <xf numFmtId="3" fontId="17" fillId="8" borderId="0" xfId="0" applyNumberFormat="1" applyFont="1" applyFill="1" applyBorder="1"/>
    <xf numFmtId="3" fontId="0" fillId="8" borderId="0" xfId="0" applyNumberFormat="1" applyFont="1" applyFill="1" applyBorder="1" applyAlignment="1">
      <alignment horizontal="right"/>
    </xf>
    <xf numFmtId="3" fontId="14" fillId="8" borderId="0" xfId="0" applyNumberFormat="1" applyFont="1" applyFill="1" applyBorder="1" applyAlignment="1">
      <alignment horizontal="right"/>
    </xf>
    <xf numFmtId="3" fontId="318" fillId="8" borderId="0" xfId="0" applyNumberFormat="1" applyFont="1" applyFill="1" applyBorder="1" applyAlignment="1">
      <alignment horizontal="right"/>
    </xf>
    <xf numFmtId="3" fontId="18" fillId="8" borderId="0" xfId="0" applyNumberFormat="1" applyFont="1" applyFill="1" applyBorder="1" applyAlignment="1">
      <alignment horizontal="right"/>
    </xf>
    <xf numFmtId="3" fontId="17" fillId="8" borderId="0" xfId="0" applyNumberFormat="1" applyFont="1" applyFill="1" applyBorder="1" applyAlignment="1">
      <alignment horizontal="right"/>
    </xf>
    <xf numFmtId="172" fontId="0" fillId="0" borderId="0" xfId="0" applyNumberFormat="1" applyFont="1" applyFill="1" applyBorder="1"/>
    <xf numFmtId="0" fontId="22" fillId="4" borderId="0" xfId="0" applyFont="1" applyFill="1" applyAlignment="1">
      <alignment horizontal="left" wrapText="1"/>
    </xf>
    <xf numFmtId="0" fontId="22" fillId="2" borderId="0" xfId="0" applyFont="1" applyFill="1" applyBorder="1" applyAlignment="1">
      <alignment horizontal="left" wrapText="1"/>
    </xf>
    <xf numFmtId="0" fontId="317" fillId="8" borderId="0" xfId="0" applyFont="1" applyFill="1" applyAlignment="1">
      <alignment horizontal="left" wrapText="1" indent="1"/>
    </xf>
    <xf numFmtId="0" fontId="22" fillId="4" borderId="0" xfId="0" applyFont="1" applyFill="1" applyAlignment="1">
      <alignment horizontal="left" wrapText="1"/>
    </xf>
    <xf numFmtId="0" fontId="22" fillId="2" borderId="0" xfId="0" applyFont="1" applyFill="1" applyBorder="1" applyAlignment="1">
      <alignment horizontal="left" wrapText="1"/>
    </xf>
    <xf numFmtId="179" fontId="27" fillId="2" borderId="0" xfId="0" applyNumberFormat="1" applyFont="1" applyFill="1"/>
    <xf numFmtId="179" fontId="27" fillId="4" borderId="0" xfId="0" applyNumberFormat="1" applyFont="1" applyFill="1"/>
    <xf numFmtId="179" fontId="12" fillId="2" borderId="0" xfId="0" applyNumberFormat="1" applyFont="1" applyFill="1"/>
    <xf numFmtId="179" fontId="12" fillId="4" borderId="0" xfId="0" applyNumberFormat="1" applyFont="1" applyFill="1"/>
    <xf numFmtId="3" fontId="27" fillId="2" borderId="0" xfId="0" applyNumberFormat="1" applyFont="1" applyFill="1"/>
    <xf numFmtId="3" fontId="12" fillId="4" borderId="0" xfId="0" applyNumberFormat="1" applyFont="1" applyFill="1"/>
    <xf numFmtId="0" fontId="0" fillId="4" borderId="0" xfId="0" applyFill="1"/>
    <xf numFmtId="0" fontId="14" fillId="4" borderId="0" xfId="0" applyFont="1" applyFill="1"/>
    <xf numFmtId="0" fontId="14" fillId="0" borderId="0" xfId="0" applyFont="1"/>
    <xf numFmtId="0" fontId="22" fillId="2" borderId="0" xfId="0" applyFont="1" applyFill="1" applyBorder="1" applyAlignment="1">
      <alignment horizontal="left" wrapText="1"/>
    </xf>
    <xf numFmtId="172" fontId="0" fillId="4" borderId="0" xfId="0" applyNumberFormat="1" applyFont="1" applyFill="1" applyBorder="1"/>
    <xf numFmtId="4" fontId="0" fillId="4" borderId="0" xfId="0" applyNumberFormat="1" applyFont="1" applyFill="1"/>
    <xf numFmtId="0" fontId="17" fillId="4" borderId="0" xfId="0" applyFont="1" applyFill="1" applyBorder="1" applyAlignment="1">
      <alignment horizontal="center" vertical="center" wrapText="1"/>
    </xf>
    <xf numFmtId="0" fontId="23" fillId="4" borderId="0" xfId="0" applyFont="1" applyFill="1"/>
    <xf numFmtId="0" fontId="23" fillId="0" borderId="0" xfId="0" applyFont="1"/>
    <xf numFmtId="179" fontId="22" fillId="4" borderId="0" xfId="0" applyNumberFormat="1" applyFont="1" applyFill="1"/>
    <xf numFmtId="3" fontId="22" fillId="4" borderId="0" xfId="0" applyNumberFormat="1" applyFont="1" applyFill="1"/>
    <xf numFmtId="286" fontId="22" fillId="4" borderId="0" xfId="0" applyNumberFormat="1" applyFont="1" applyFill="1" applyBorder="1" applyAlignment="1">
      <alignment horizontal="left"/>
    </xf>
    <xf numFmtId="179" fontId="22" fillId="2" borderId="0" xfId="0" applyNumberFormat="1" applyFont="1" applyFill="1"/>
    <xf numFmtId="1" fontId="22" fillId="0" borderId="0" xfId="0" applyNumberFormat="1" applyFont="1" applyFill="1" applyAlignment="1">
      <alignment horizontal="left"/>
    </xf>
    <xf numFmtId="1" fontId="22" fillId="4" borderId="0" xfId="0" applyNumberFormat="1" applyFont="1" applyFill="1" applyAlignment="1">
      <alignment horizontal="left"/>
    </xf>
    <xf numFmtId="0" fontId="23" fillId="4" borderId="0" xfId="0" applyFont="1" applyFill="1" applyBorder="1"/>
    <xf numFmtId="0" fontId="22" fillId="4" borderId="0" xfId="0" applyFont="1" applyFill="1" applyBorder="1" applyAlignment="1">
      <alignment horizontal="left" wrapText="1" indent="1"/>
    </xf>
    <xf numFmtId="170" fontId="17" fillId="4" borderId="0" xfId="0" applyNumberFormat="1" applyFont="1" applyFill="1" applyBorder="1" applyAlignment="1">
      <alignment horizontal="right" wrapText="1" indent="1"/>
    </xf>
    <xf numFmtId="170" fontId="14" fillId="4" borderId="0" xfId="0" applyNumberFormat="1" applyFont="1" applyFill="1" applyBorder="1"/>
    <xf numFmtId="0" fontId="14" fillId="4" borderId="0" xfId="0" applyFont="1" applyFill="1" applyBorder="1"/>
    <xf numFmtId="285" fontId="0" fillId="4" borderId="0" xfId="0" applyNumberFormat="1" applyFont="1" applyFill="1" applyBorder="1"/>
    <xf numFmtId="170" fontId="0" fillId="4" borderId="0" xfId="0" applyNumberFormat="1" applyFont="1" applyFill="1" applyBorder="1"/>
    <xf numFmtId="0" fontId="23" fillId="0" borderId="0" xfId="0" applyFont="1" applyBorder="1"/>
    <xf numFmtId="0" fontId="22" fillId="4" borderId="0" xfId="0" applyFont="1" applyFill="1" applyAlignment="1">
      <alignment wrapText="1"/>
    </xf>
    <xf numFmtId="0" fontId="22" fillId="4" borderId="0" xfId="0" applyFont="1" applyFill="1" applyBorder="1" applyAlignment="1">
      <alignment wrapText="1"/>
    </xf>
    <xf numFmtId="0" fontId="17" fillId="4" borderId="0" xfId="0" applyFont="1" applyFill="1" applyBorder="1" applyAlignment="1">
      <alignment wrapText="1"/>
    </xf>
    <xf numFmtId="0" fontId="0" fillId="4" borderId="0" xfId="0" applyFill="1" applyBorder="1"/>
    <xf numFmtId="0" fontId="23" fillId="4" borderId="0" xfId="0" applyFont="1" applyFill="1" applyBorder="1" applyAlignment="1">
      <alignment wrapText="1"/>
    </xf>
    <xf numFmtId="0" fontId="18" fillId="4" borderId="0" xfId="0" applyFont="1" applyFill="1" applyBorder="1" applyAlignment="1">
      <alignment horizontal="center" wrapText="1"/>
    </xf>
    <xf numFmtId="0" fontId="18" fillId="4" borderId="0" xfId="0" applyFont="1" applyFill="1" applyBorder="1" applyAlignment="1">
      <alignment horizontal="center"/>
    </xf>
    <xf numFmtId="0" fontId="18" fillId="4" borderId="0" xfId="0" applyFont="1" applyFill="1" applyBorder="1" applyAlignment="1">
      <alignment horizontal="center" vertical="center"/>
    </xf>
    <xf numFmtId="0" fontId="17" fillId="3" borderId="0" xfId="0" applyFont="1" applyFill="1" applyBorder="1" applyAlignment="1">
      <alignment horizontal="left" wrapText="1"/>
    </xf>
    <xf numFmtId="0" fontId="0" fillId="4" borderId="0" xfId="0" applyFill="1" applyAlignment="1">
      <alignment horizontal="left"/>
    </xf>
    <xf numFmtId="0" fontId="23" fillId="4" borderId="0" xfId="0" applyFont="1" applyFill="1" applyBorder="1" applyAlignment="1">
      <alignment horizontal="left"/>
    </xf>
    <xf numFmtId="0" fontId="22" fillId="4" borderId="0" xfId="0" applyFont="1" applyFill="1" applyAlignment="1">
      <alignment horizontal="right"/>
    </xf>
    <xf numFmtId="0" fontId="23" fillId="4" borderId="0" xfId="0" applyFont="1" applyFill="1" applyAlignment="1">
      <alignment horizontal="left"/>
    </xf>
    <xf numFmtId="0" fontId="0" fillId="4" borderId="0" xfId="0" applyFont="1" applyFill="1" applyBorder="1" applyAlignment="1">
      <alignment horizontal="left"/>
    </xf>
    <xf numFmtId="0" fontId="15" fillId="4" borderId="0" xfId="0" applyFont="1" applyFill="1" applyBorder="1" applyAlignment="1">
      <alignment vertical="center"/>
    </xf>
    <xf numFmtId="0" fontId="18" fillId="6" borderId="0" xfId="0" applyFont="1" applyFill="1" applyBorder="1" applyAlignment="1">
      <alignment horizontal="center" vertical="center"/>
    </xf>
    <xf numFmtId="0" fontId="18" fillId="6" borderId="0" xfId="0" applyFont="1" applyFill="1" applyBorder="1" applyAlignment="1">
      <alignment horizontal="center"/>
    </xf>
    <xf numFmtId="0" fontId="18" fillId="6" borderId="0" xfId="0" applyFont="1" applyFill="1" applyBorder="1" applyAlignment="1">
      <alignment horizontal="center" wrapText="1"/>
    </xf>
    <xf numFmtId="169" fontId="18" fillId="6" borderId="0" xfId="1" applyFont="1" applyFill="1" applyBorder="1" applyAlignment="1">
      <alignment horizontal="center"/>
    </xf>
    <xf numFmtId="0" fontId="11" fillId="6" borderId="0" xfId="0" applyFont="1" applyFill="1" applyBorder="1" applyAlignment="1">
      <alignment horizontal="center"/>
    </xf>
    <xf numFmtId="0" fontId="11" fillId="6" borderId="0" xfId="0" applyFont="1" applyFill="1" applyBorder="1" applyAlignment="1">
      <alignment horizontal="center" wrapText="1"/>
    </xf>
    <xf numFmtId="169" fontId="11" fillId="6" borderId="0" xfId="1" applyFont="1" applyFill="1" applyBorder="1" applyAlignment="1">
      <alignment horizontal="center"/>
    </xf>
    <xf numFmtId="0" fontId="11" fillId="6" borderId="0" xfId="0" applyFont="1" applyFill="1" applyBorder="1" applyAlignment="1">
      <alignment horizontal="left" vertical="center"/>
    </xf>
    <xf numFmtId="0" fontId="324" fillId="5" borderId="0" xfId="0" applyFont="1" applyFill="1" applyBorder="1" applyAlignment="1">
      <alignment vertical="center"/>
    </xf>
    <xf numFmtId="0" fontId="324" fillId="4" borderId="0" xfId="0" applyFont="1" applyFill="1" applyBorder="1" applyAlignment="1">
      <alignment vertical="center"/>
    </xf>
    <xf numFmtId="0" fontId="322" fillId="3" borderId="0" xfId="0" applyFont="1" applyFill="1" applyBorder="1" applyAlignment="1">
      <alignment wrapText="1"/>
    </xf>
    <xf numFmtId="0" fontId="322" fillId="3" borderId="0" xfId="0" applyFont="1" applyFill="1" applyBorder="1" applyAlignment="1">
      <alignment horizontal="right" wrapText="1"/>
    </xf>
    <xf numFmtId="0" fontId="322" fillId="3" borderId="0" xfId="0" applyFont="1" applyFill="1" applyBorder="1" applyAlignment="1">
      <alignment horizontal="center" vertical="center" wrapText="1"/>
    </xf>
    <xf numFmtId="0" fontId="322" fillId="159" borderId="97" xfId="0" applyFont="1" applyFill="1" applyBorder="1"/>
    <xf numFmtId="170" fontId="322" fillId="159" borderId="97" xfId="0" applyNumberFormat="1" applyFont="1" applyFill="1" applyBorder="1"/>
    <xf numFmtId="0" fontId="322" fillId="158" borderId="97" xfId="0" applyFont="1" applyFill="1" applyBorder="1"/>
    <xf numFmtId="0" fontId="325" fillId="4" borderId="0" xfId="0" applyFont="1" applyFill="1"/>
    <xf numFmtId="0" fontId="317" fillId="8" borderId="97" xfId="0" applyFont="1" applyFill="1" applyBorder="1" applyAlignment="1">
      <alignment horizontal="left" indent="1"/>
    </xf>
    <xf numFmtId="170" fontId="317" fillId="8" borderId="97" xfId="0" applyNumberFormat="1" applyFont="1" applyFill="1" applyBorder="1" applyAlignment="1">
      <alignment horizontal="right"/>
    </xf>
    <xf numFmtId="0" fontId="317" fillId="8" borderId="97" xfId="0" applyFont="1" applyFill="1" applyBorder="1" applyAlignment="1">
      <alignment horizontal="left" indent="3"/>
    </xf>
    <xf numFmtId="0" fontId="322" fillId="8" borderId="97" xfId="0" applyFont="1" applyFill="1" applyBorder="1" applyAlignment="1">
      <alignment horizontal="left" indent="1"/>
    </xf>
    <xf numFmtId="170" fontId="322" fillId="8" borderId="97" xfId="0" applyNumberFormat="1" applyFont="1" applyFill="1" applyBorder="1" applyAlignment="1">
      <alignment horizontal="right"/>
    </xf>
    <xf numFmtId="0" fontId="11" fillId="4" borderId="0" xfId="0" applyFont="1" applyFill="1"/>
    <xf numFmtId="0" fontId="22" fillId="8" borderId="0" xfId="0" applyFont="1" applyFill="1" applyBorder="1" applyAlignment="1">
      <alignment horizontal="left" wrapText="1" indent="1"/>
    </xf>
    <xf numFmtId="0" fontId="22" fillId="2" borderId="0" xfId="0" applyFont="1" applyFill="1" applyBorder="1" applyAlignment="1">
      <alignment horizontal="left"/>
    </xf>
    <xf numFmtId="172" fontId="14" fillId="4" borderId="0" xfId="0" applyNumberFormat="1" applyFont="1" applyFill="1" applyBorder="1"/>
    <xf numFmtId="0" fontId="17" fillId="4" borderId="0" xfId="0" applyFont="1" applyFill="1" applyBorder="1" applyAlignment="1">
      <alignment horizontal="left" wrapText="1" indent="1"/>
    </xf>
    <xf numFmtId="179" fontId="27" fillId="4" borderId="0" xfId="0" applyNumberFormat="1" applyFont="1" applyFill="1" applyBorder="1"/>
    <xf numFmtId="3" fontId="27" fillId="4" borderId="0" xfId="0" applyNumberFormat="1" applyFont="1" applyFill="1" applyBorder="1"/>
    <xf numFmtId="188" fontId="0" fillId="8" borderId="0" xfId="0" applyNumberFormat="1" applyFont="1" applyFill="1" applyBorder="1"/>
    <xf numFmtId="286" fontId="29" fillId="158" borderId="0" xfId="0" applyNumberFormat="1" applyFont="1" applyFill="1" applyBorder="1" applyAlignment="1">
      <alignment horizontal="left" vertical="center" wrapText="1"/>
    </xf>
    <xf numFmtId="286" fontId="29" fillId="158" borderId="0" xfId="0" applyNumberFormat="1" applyFont="1" applyFill="1" applyBorder="1" applyAlignment="1">
      <alignment horizontal="left" vertical="center" wrapText="1" indent="1"/>
    </xf>
    <xf numFmtId="286" fontId="365" fillId="158" borderId="0" xfId="0" applyNumberFormat="1" applyFont="1" applyFill="1" applyBorder="1" applyAlignment="1">
      <alignment horizontal="left" vertical="center" wrapText="1"/>
    </xf>
    <xf numFmtId="286" fontId="367" fillId="158" borderId="0" xfId="0" applyNumberFormat="1" applyFont="1" applyFill="1" applyBorder="1" applyAlignment="1">
      <alignment horizontal="left" vertical="center" wrapText="1"/>
    </xf>
    <xf numFmtId="286" fontId="29" fillId="4" borderId="0" xfId="0" applyNumberFormat="1" applyFont="1" applyFill="1" applyBorder="1" applyAlignment="1">
      <alignment horizontal="left" vertical="center" wrapText="1"/>
    </xf>
    <xf numFmtId="286" fontId="29" fillId="4" borderId="107" xfId="0" applyNumberFormat="1" applyFont="1" applyFill="1" applyBorder="1" applyAlignment="1">
      <alignment horizontal="left" vertical="center" wrapText="1"/>
    </xf>
    <xf numFmtId="286" fontId="29" fillId="4" borderId="0" xfId="0" applyNumberFormat="1" applyFont="1" applyFill="1" applyBorder="1" applyAlignment="1">
      <alignment horizontal="left" vertical="center" wrapText="1" indent="1"/>
    </xf>
    <xf numFmtId="286" fontId="365" fillId="4" borderId="0" xfId="0" applyNumberFormat="1" applyFont="1" applyFill="1" applyBorder="1" applyAlignment="1">
      <alignment horizontal="left" vertical="center" wrapText="1"/>
    </xf>
    <xf numFmtId="286" fontId="29" fillId="4" borderId="107" xfId="0" applyNumberFormat="1" applyFont="1" applyFill="1" applyBorder="1" applyAlignment="1">
      <alignment horizontal="left" vertical="center" wrapText="1" indent="1"/>
    </xf>
    <xf numFmtId="286" fontId="365" fillId="4" borderId="107" xfId="0" applyNumberFormat="1" applyFont="1" applyFill="1" applyBorder="1" applyAlignment="1">
      <alignment horizontal="left" vertical="center" wrapText="1"/>
    </xf>
    <xf numFmtId="171" fontId="27" fillId="4" borderId="0" xfId="0" applyNumberFormat="1" applyFont="1" applyFill="1" applyBorder="1" applyAlignment="1">
      <alignment horizontal="right" vertical="center"/>
    </xf>
    <xf numFmtId="286" fontId="368" fillId="4" borderId="0" xfId="0" applyNumberFormat="1" applyFont="1" applyFill="1" applyBorder="1" applyAlignment="1">
      <alignment horizontal="left" vertical="center"/>
    </xf>
    <xf numFmtId="0" fontId="29" fillId="4" borderId="107" xfId="0" applyFont="1" applyFill="1" applyBorder="1" applyAlignment="1">
      <alignment vertical="center"/>
    </xf>
    <xf numFmtId="0" fontId="29" fillId="4" borderId="0" xfId="0" applyFont="1" applyFill="1" applyBorder="1" applyAlignment="1">
      <alignment vertical="center"/>
    </xf>
    <xf numFmtId="286" fontId="369" fillId="4" borderId="107" xfId="0" applyNumberFormat="1" applyFont="1" applyFill="1" applyBorder="1" applyAlignment="1">
      <alignment horizontal="left" vertical="center" wrapText="1"/>
    </xf>
    <xf numFmtId="286" fontId="369" fillId="4" borderId="0" xfId="0" applyNumberFormat="1" applyFont="1" applyFill="1" applyBorder="1" applyAlignment="1">
      <alignment horizontal="left" vertical="center" wrapText="1"/>
    </xf>
    <xf numFmtId="0" fontId="370" fillId="4" borderId="0" xfId="0" applyFont="1" applyFill="1" applyBorder="1" applyAlignment="1">
      <alignment horizontal="center" vertical="center"/>
    </xf>
    <xf numFmtId="171" fontId="12" fillId="4" borderId="0" xfId="0" applyNumberFormat="1" applyFont="1" applyFill="1" applyBorder="1" applyAlignment="1">
      <alignment horizontal="right" vertical="center"/>
    </xf>
    <xf numFmtId="171" fontId="27" fillId="4" borderId="0" xfId="0" applyNumberFormat="1" applyFont="1" applyFill="1" applyBorder="1" applyAlignment="1">
      <alignment vertical="center" wrapText="1"/>
    </xf>
    <xf numFmtId="171" fontId="27" fillId="4" borderId="107" xfId="0" applyNumberFormat="1" applyFont="1" applyFill="1" applyBorder="1" applyAlignment="1">
      <alignment vertical="center" wrapText="1"/>
    </xf>
    <xf numFmtId="49" fontId="29" fillId="8" borderId="0" xfId="0" applyNumberFormat="1" applyFont="1" applyFill="1" applyBorder="1" applyAlignment="1">
      <alignment horizontal="left" vertical="center" wrapText="1"/>
    </xf>
    <xf numFmtId="49" fontId="29" fillId="8" borderId="107" xfId="0" applyNumberFormat="1" applyFont="1" applyFill="1" applyBorder="1" applyAlignment="1">
      <alignment horizontal="left" vertical="center" wrapText="1"/>
    </xf>
    <xf numFmtId="49" fontId="364" fillId="8" borderId="0" xfId="0" applyNumberFormat="1" applyFont="1" applyFill="1" applyBorder="1" applyAlignment="1">
      <alignment horizontal="left" vertical="center" wrapText="1"/>
    </xf>
    <xf numFmtId="49" fontId="364" fillId="8" borderId="107" xfId="0" applyNumberFormat="1" applyFont="1" applyFill="1" applyBorder="1" applyAlignment="1">
      <alignment horizontal="left" vertical="center" wrapText="1"/>
    </xf>
    <xf numFmtId="286" fontId="29" fillId="8" borderId="0" xfId="0" applyNumberFormat="1" applyFont="1" applyFill="1" applyBorder="1" applyAlignment="1">
      <alignment horizontal="left" vertical="center" wrapText="1"/>
    </xf>
    <xf numFmtId="286" fontId="29" fillId="8" borderId="107" xfId="0" applyNumberFormat="1" applyFont="1" applyFill="1" applyBorder="1" applyAlignment="1">
      <alignment horizontal="left" vertical="center" wrapText="1"/>
    </xf>
    <xf numFmtId="286" fontId="29" fillId="8" borderId="0" xfId="0" applyNumberFormat="1" applyFont="1" applyFill="1" applyBorder="1" applyAlignment="1">
      <alignment horizontal="left" vertical="center" wrapText="1" indent="1"/>
    </xf>
    <xf numFmtId="286" fontId="365" fillId="8" borderId="0" xfId="0" applyNumberFormat="1" applyFont="1" applyFill="1" applyBorder="1" applyAlignment="1">
      <alignment horizontal="left" vertical="center" wrapText="1"/>
    </xf>
    <xf numFmtId="286" fontId="29" fillId="8" borderId="107" xfId="0" applyNumberFormat="1" applyFont="1" applyFill="1" applyBorder="1" applyAlignment="1">
      <alignment horizontal="left" vertical="center" wrapText="1" indent="1"/>
    </xf>
    <xf numFmtId="286" fontId="365" fillId="8" borderId="107" xfId="0" applyNumberFormat="1" applyFont="1" applyFill="1" applyBorder="1" applyAlignment="1">
      <alignment horizontal="left" vertical="center" wrapText="1"/>
    </xf>
    <xf numFmtId="286" fontId="365" fillId="8" borderId="0" xfId="0" applyNumberFormat="1" applyFont="1" applyFill="1" applyBorder="1" applyAlignment="1">
      <alignment horizontal="left" vertical="center" wrapText="1" indent="1"/>
    </xf>
    <xf numFmtId="286" fontId="365" fillId="8" borderId="107" xfId="0" applyNumberFormat="1" applyFont="1" applyFill="1" applyBorder="1" applyAlignment="1">
      <alignment horizontal="left" vertical="center" wrapText="1" indent="1"/>
    </xf>
    <xf numFmtId="286" fontId="364" fillId="8" borderId="0" xfId="0" applyNumberFormat="1" applyFont="1" applyFill="1" applyBorder="1" applyAlignment="1">
      <alignment horizontal="left" vertical="center" wrapText="1"/>
    </xf>
    <xf numFmtId="286" fontId="364" fillId="8" borderId="107" xfId="0" applyNumberFormat="1" applyFont="1" applyFill="1" applyBorder="1" applyAlignment="1">
      <alignment horizontal="left" vertical="center" wrapText="1"/>
    </xf>
    <xf numFmtId="286" fontId="371" fillId="8" borderId="0" xfId="0" applyNumberFormat="1" applyFont="1" applyFill="1" applyBorder="1" applyAlignment="1">
      <alignment horizontal="left" vertical="center" wrapText="1"/>
    </xf>
    <xf numFmtId="286" fontId="371" fillId="8" borderId="107" xfId="0" applyNumberFormat="1" applyFont="1" applyFill="1" applyBorder="1" applyAlignment="1">
      <alignment horizontal="left" vertical="center" wrapText="1"/>
    </xf>
    <xf numFmtId="286" fontId="367" fillId="8" borderId="107" xfId="0" applyNumberFormat="1" applyFont="1" applyFill="1" applyBorder="1" applyAlignment="1">
      <alignment horizontal="left" vertical="center" wrapText="1"/>
    </xf>
    <xf numFmtId="286" fontId="366" fillId="8" borderId="0" xfId="0" applyNumberFormat="1" applyFont="1" applyFill="1" applyBorder="1" applyAlignment="1">
      <alignment horizontal="left" vertical="center" wrapText="1"/>
    </xf>
    <xf numFmtId="286" fontId="366" fillId="8" borderId="107" xfId="0" applyNumberFormat="1" applyFont="1" applyFill="1" applyBorder="1" applyAlignment="1">
      <alignment horizontal="left" vertical="center" wrapText="1"/>
    </xf>
    <xf numFmtId="286" fontId="371" fillId="8" borderId="0" xfId="0" applyNumberFormat="1" applyFont="1" applyFill="1" applyBorder="1" applyAlignment="1">
      <alignment horizontal="left" vertical="center" wrapText="1" indent="1"/>
    </xf>
    <xf numFmtId="286" fontId="371" fillId="8" borderId="107" xfId="0" applyNumberFormat="1" applyFont="1" applyFill="1" applyBorder="1" applyAlignment="1">
      <alignment horizontal="left" vertical="center" wrapText="1" indent="1"/>
    </xf>
    <xf numFmtId="171" fontId="27" fillId="8" borderId="0" xfId="0" applyNumberFormat="1" applyFont="1" applyFill="1" applyBorder="1" applyAlignment="1">
      <alignment horizontal="left" vertical="center" wrapText="1"/>
    </xf>
    <xf numFmtId="171" fontId="27" fillId="8" borderId="107" xfId="0" applyNumberFormat="1" applyFont="1" applyFill="1" applyBorder="1" applyAlignment="1">
      <alignment horizontal="left" vertical="center" wrapText="1"/>
    </xf>
    <xf numFmtId="286" fontId="29" fillId="8" borderId="107" xfId="0" quotePrefix="1" applyNumberFormat="1" applyFont="1" applyFill="1" applyBorder="1" applyAlignment="1">
      <alignment horizontal="left" vertical="center" wrapText="1" indent="3"/>
    </xf>
    <xf numFmtId="0" fontId="12" fillId="4" borderId="0" xfId="0" applyFont="1" applyFill="1" applyBorder="1" applyAlignment="1">
      <alignment vertical="center"/>
    </xf>
    <xf numFmtId="171" fontId="12" fillId="195" borderId="0" xfId="0" applyNumberFormat="1" applyFont="1" applyFill="1" applyBorder="1" applyAlignment="1">
      <alignment horizontal="right" vertical="center"/>
    </xf>
    <xf numFmtId="171" fontId="27" fillId="195" borderId="0" xfId="0" applyNumberFormat="1" applyFont="1" applyFill="1" applyBorder="1" applyAlignment="1">
      <alignment horizontal="right" vertical="center"/>
    </xf>
    <xf numFmtId="171" fontId="43" fillId="195" borderId="0" xfId="0" applyNumberFormat="1" applyFont="1" applyFill="1" applyBorder="1" applyAlignment="1">
      <alignment horizontal="right" vertical="center"/>
    </xf>
    <xf numFmtId="3" fontId="13" fillId="195" borderId="0" xfId="0" applyNumberFormat="1" applyFont="1" applyFill="1" applyBorder="1" applyAlignment="1">
      <alignment horizontal="right" vertical="center"/>
    </xf>
    <xf numFmtId="171" fontId="13" fillId="195" borderId="0" xfId="0" applyNumberFormat="1" applyFont="1" applyFill="1" applyBorder="1" applyAlignment="1">
      <alignment horizontal="right" vertical="center"/>
    </xf>
    <xf numFmtId="286" fontId="364" fillId="8" borderId="0" xfId="0" applyNumberFormat="1" applyFont="1" applyFill="1" applyBorder="1" applyAlignment="1">
      <alignment horizontal="left" vertical="center" wrapText="1" indent="1"/>
    </xf>
    <xf numFmtId="286" fontId="364" fillId="8" borderId="107" xfId="0" applyNumberFormat="1" applyFont="1" applyFill="1" applyBorder="1" applyAlignment="1">
      <alignment horizontal="left" vertical="center" wrapText="1" indent="1"/>
    </xf>
    <xf numFmtId="171" fontId="0" fillId="8" borderId="0" xfId="0" applyNumberFormat="1" applyFont="1" applyFill="1"/>
    <xf numFmtId="0" fontId="20" fillId="6" borderId="0" xfId="0" applyFont="1" applyFill="1" applyBorder="1" applyAlignment="1">
      <alignment horizontal="left"/>
    </xf>
    <xf numFmtId="170" fontId="322" fillId="158" borderId="97" xfId="0" applyNumberFormat="1" applyFont="1" applyFill="1" applyBorder="1" applyAlignment="1">
      <alignment horizontal="right"/>
    </xf>
    <xf numFmtId="171" fontId="0" fillId="4" borderId="0" xfId="0" applyNumberFormat="1" applyFill="1"/>
    <xf numFmtId="0" fontId="328" fillId="5" borderId="0" xfId="0" applyFont="1" applyFill="1" applyBorder="1" applyAlignment="1">
      <alignment wrapText="1"/>
    </xf>
    <xf numFmtId="0" fontId="329" fillId="5" borderId="0" xfId="6064" applyFont="1" applyFill="1" applyBorder="1" applyAlignment="1">
      <alignment horizontal="left" vertical="center" wrapText="1"/>
    </xf>
    <xf numFmtId="0" fontId="329" fillId="196" borderId="0" xfId="6064" applyFont="1" applyFill="1" applyBorder="1" applyAlignment="1">
      <alignment horizontal="left" wrapText="1"/>
    </xf>
    <xf numFmtId="43" fontId="0" fillId="4" borderId="0" xfId="0" applyNumberFormat="1" applyFill="1"/>
    <xf numFmtId="170" fontId="0" fillId="0" borderId="0" xfId="0" applyNumberFormat="1" applyFont="1" applyBorder="1"/>
    <xf numFmtId="9" fontId="0" fillId="0" borderId="0" xfId="0" applyNumberFormat="1" applyFont="1" applyBorder="1"/>
    <xf numFmtId="0" fontId="317" fillId="8" borderId="0" xfId="37213" applyFont="1" applyFill="1" applyBorder="1" applyAlignment="1">
      <alignment horizontal="left" vertical="center" wrapText="1" indent="1"/>
    </xf>
    <xf numFmtId="0" fontId="322" fillId="7" borderId="0" xfId="37213" applyFont="1" applyFill="1" applyBorder="1" applyAlignment="1">
      <alignment horizontal="left" vertical="center"/>
    </xf>
    <xf numFmtId="0" fontId="327" fillId="6" borderId="0" xfId="6064" applyFont="1" applyFill="1" applyBorder="1" applyAlignment="1">
      <alignment horizontal="left" wrapText="1" indent="1"/>
    </xf>
    <xf numFmtId="0" fontId="317" fillId="8" borderId="0" xfId="11949" applyFont="1" applyFill="1" applyBorder="1" applyAlignment="1">
      <alignment horizontal="left" vertical="center" indent="1"/>
    </xf>
    <xf numFmtId="0" fontId="322" fillId="7" borderId="0" xfId="11949" applyFont="1" applyFill="1" applyBorder="1" applyAlignment="1">
      <alignment horizontal="left" vertical="center" wrapText="1"/>
    </xf>
    <xf numFmtId="0" fontId="322" fillId="8" borderId="0" xfId="11949" applyFont="1" applyFill="1" applyBorder="1" applyAlignment="1">
      <alignment horizontal="left" vertical="center" indent="1"/>
    </xf>
    <xf numFmtId="0" fontId="380" fillId="196" borderId="0" xfId="6064" applyFont="1" applyFill="1" applyBorder="1" applyAlignment="1">
      <alignment horizontal="left" wrapText="1"/>
    </xf>
    <xf numFmtId="172" fontId="381" fillId="4" borderId="0" xfId="0" applyNumberFormat="1" applyFont="1" applyFill="1" applyBorder="1"/>
    <xf numFmtId="4" fontId="9" fillId="4" borderId="0" xfId="0" applyNumberFormat="1" applyFont="1" applyFill="1"/>
    <xf numFmtId="0" fontId="17" fillId="8" borderId="0" xfId="0" applyFont="1" applyFill="1" applyBorder="1" applyAlignment="1">
      <alignment wrapText="1"/>
    </xf>
    <xf numFmtId="0" fontId="15" fillId="5" borderId="0" xfId="37218" applyFont="1" applyFill="1" applyBorder="1" applyAlignment="1">
      <alignment wrapText="1"/>
    </xf>
    <xf numFmtId="0" fontId="15" fillId="5" borderId="0" xfId="37218" applyFont="1" applyFill="1" applyBorder="1" applyAlignment="1">
      <alignment horizontal="center" wrapText="1"/>
    </xf>
    <xf numFmtId="0" fontId="18" fillId="4" borderId="0" xfId="37218" applyFont="1" applyFill="1" applyBorder="1"/>
    <xf numFmtId="0" fontId="18" fillId="4" borderId="0" xfId="37218" applyFont="1" applyFill="1" applyBorder="1" applyAlignment="1">
      <alignment horizontal="center"/>
    </xf>
    <xf numFmtId="0" fontId="20" fillId="6" borderId="0" xfId="37218" applyFont="1" applyFill="1" applyBorder="1"/>
    <xf numFmtId="0" fontId="20" fillId="6" borderId="0" xfId="37218" applyFont="1" applyFill="1" applyBorder="1" applyAlignment="1">
      <alignment horizontal="center"/>
    </xf>
    <xf numFmtId="0" fontId="20" fillId="197" borderId="0" xfId="37218" applyFont="1" applyFill="1" applyBorder="1" applyAlignment="1">
      <alignment horizontal="center"/>
    </xf>
    <xf numFmtId="0" fontId="20" fillId="197" borderId="0" xfId="37218" applyFont="1" applyFill="1" applyBorder="1" applyAlignment="1">
      <alignment horizontal="center" vertical="center"/>
    </xf>
    <xf numFmtId="0" fontId="20" fillId="197" borderId="0" xfId="37218" applyFont="1" applyFill="1" applyBorder="1" applyAlignment="1">
      <alignment horizontal="center" vertical="center" wrapText="1"/>
    </xf>
    <xf numFmtId="0" fontId="20" fillId="197" borderId="0" xfId="37218" applyFont="1" applyFill="1" applyBorder="1" applyAlignment="1">
      <alignment horizontal="center" wrapText="1"/>
    </xf>
    <xf numFmtId="0" fontId="325" fillId="8" borderId="0" xfId="37218" applyFont="1" applyFill="1" applyBorder="1" applyAlignment="1">
      <alignment horizontal="center" vertical="center"/>
    </xf>
    <xf numFmtId="0" fontId="318" fillId="7" borderId="0" xfId="37218" applyFont="1" applyFill="1" applyBorder="1" applyAlignment="1">
      <alignment horizontal="center" vertical="center"/>
    </xf>
    <xf numFmtId="0" fontId="376" fillId="7" borderId="0" xfId="37218" applyFont="1" applyFill="1" applyBorder="1" applyAlignment="1">
      <alignment horizontal="center" vertical="center"/>
    </xf>
    <xf numFmtId="0" fontId="322" fillId="7" borderId="0" xfId="37218" applyFont="1" applyFill="1" applyBorder="1" applyAlignment="1">
      <alignment vertical="center"/>
    </xf>
    <xf numFmtId="0" fontId="325" fillId="4" borderId="0" xfId="37218" applyFont="1" applyFill="1" applyBorder="1" applyAlignment="1">
      <alignment horizontal="center"/>
    </xf>
    <xf numFmtId="0" fontId="15" fillId="5" borderId="0" xfId="37218" applyFont="1" applyFill="1" applyBorder="1" applyAlignment="1">
      <alignment horizontal="left" wrapText="1"/>
    </xf>
    <xf numFmtId="0" fontId="377" fillId="5" borderId="0" xfId="37218" applyFont="1" applyFill="1" applyBorder="1" applyAlignment="1">
      <alignment horizontal="center" wrapText="1"/>
    </xf>
    <xf numFmtId="0" fontId="325" fillId="4" borderId="0" xfId="37218" applyFont="1" applyFill="1" applyAlignment="1"/>
    <xf numFmtId="0" fontId="325" fillId="8" borderId="0" xfId="37218" applyFont="1" applyFill="1" applyBorder="1" applyAlignment="1">
      <alignment horizontal="center"/>
    </xf>
    <xf numFmtId="0" fontId="18" fillId="8" borderId="0" xfId="37218" applyFont="1" applyFill="1" applyBorder="1" applyAlignment="1">
      <alignment horizontal="left" wrapText="1" indent="1"/>
    </xf>
    <xf numFmtId="0" fontId="383" fillId="4" borderId="0" xfId="37218" applyFont="1" applyFill="1" applyAlignment="1"/>
    <xf numFmtId="0" fontId="318" fillId="7" borderId="0" xfId="37218" applyFont="1" applyFill="1" applyBorder="1"/>
    <xf numFmtId="0" fontId="317" fillId="8" borderId="0" xfId="37218" applyFont="1" applyFill="1" applyBorder="1" applyAlignment="1">
      <alignment horizontal="left" vertical="center" wrapText="1"/>
    </xf>
    <xf numFmtId="0" fontId="317" fillId="8" borderId="0" xfId="37218" applyFont="1" applyFill="1" applyBorder="1" applyAlignment="1">
      <alignment horizontal="left" vertical="center" indent="1"/>
    </xf>
    <xf numFmtId="0" fontId="317" fillId="8" borderId="0" xfId="37218" applyFont="1" applyFill="1" applyBorder="1" applyAlignment="1">
      <alignment horizontal="left" vertical="center" wrapText="1" indent="1"/>
    </xf>
    <xf numFmtId="0" fontId="20" fillId="197" borderId="0" xfId="37218" applyFont="1" applyFill="1" applyBorder="1"/>
    <xf numFmtId="172" fontId="322" fillId="8" borderId="0" xfId="37218" applyNumberFormat="1" applyFont="1" applyFill="1" applyAlignment="1">
      <alignment horizontal="center"/>
    </xf>
    <xf numFmtId="172" fontId="317" fillId="8" borderId="0" xfId="37218" applyNumberFormat="1" applyFont="1" applyFill="1" applyAlignment="1">
      <alignment horizontal="center"/>
    </xf>
    <xf numFmtId="0" fontId="20" fillId="6" borderId="0" xfId="37218" applyFont="1" applyFill="1" applyBorder="1" applyAlignment="1">
      <alignment horizontal="center" vertical="center"/>
    </xf>
    <xf numFmtId="0" fontId="372" fillId="4" borderId="0" xfId="37218" applyFont="1" applyFill="1" applyBorder="1" applyAlignment="1">
      <alignment vertical="center"/>
    </xf>
    <xf numFmtId="0" fontId="322" fillId="8" borderId="0" xfId="37218" applyFont="1" applyFill="1" applyBorder="1" applyAlignment="1">
      <alignment vertical="center"/>
    </xf>
    <xf numFmtId="0" fontId="376" fillId="8" borderId="0" xfId="37218" applyFont="1" applyFill="1" applyBorder="1" applyAlignment="1">
      <alignment horizontal="center" vertical="center"/>
    </xf>
    <xf numFmtId="0" fontId="318" fillId="8" borderId="0" xfId="37218" applyFont="1" applyFill="1" applyBorder="1" applyAlignment="1">
      <alignment horizontal="center" vertical="center"/>
    </xf>
    <xf numFmtId="0" fontId="318" fillId="4" borderId="0" xfId="37218" applyFont="1" applyFill="1" applyBorder="1" applyAlignment="1">
      <alignment vertical="center"/>
    </xf>
    <xf numFmtId="0" fontId="317" fillId="7" borderId="0" xfId="37218" applyFont="1" applyFill="1" applyBorder="1" applyAlignment="1">
      <alignment horizontal="center" vertical="center"/>
    </xf>
    <xf numFmtId="0" fontId="322" fillId="7" borderId="0" xfId="37218" applyFont="1" applyFill="1" applyBorder="1" applyAlignment="1">
      <alignment vertical="center" wrapText="1"/>
    </xf>
    <xf numFmtId="0" fontId="317" fillId="8" borderId="0" xfId="37218" applyFont="1" applyFill="1" applyBorder="1" applyAlignment="1">
      <alignment vertical="center" wrapText="1"/>
    </xf>
    <xf numFmtId="1" fontId="318" fillId="7" borderId="0" xfId="37218" applyNumberFormat="1" applyFont="1" applyFill="1" applyBorder="1" applyAlignment="1">
      <alignment horizontal="center"/>
    </xf>
    <xf numFmtId="0" fontId="8" fillId="8" borderId="0" xfId="37218" applyFill="1" applyBorder="1" applyAlignment="1">
      <alignment horizontal="left" vertical="center" indent="1"/>
    </xf>
    <xf numFmtId="0" fontId="383" fillId="4" borderId="0" xfId="37218" applyFont="1" applyFill="1" applyAlignment="1">
      <alignment wrapText="1"/>
    </xf>
    <xf numFmtId="2" fontId="0" fillId="0" borderId="0" xfId="0" applyNumberFormat="1" applyFont="1" applyBorder="1"/>
    <xf numFmtId="9" fontId="15" fillId="5" borderId="0" xfId="37221" applyFont="1" applyFill="1" applyBorder="1"/>
    <xf numFmtId="37" fontId="14" fillId="8" borderId="0" xfId="0" applyNumberFormat="1" applyFont="1" applyFill="1" applyBorder="1"/>
    <xf numFmtId="37" fontId="0" fillId="8" borderId="0" xfId="0" applyNumberFormat="1" applyFont="1" applyFill="1" applyBorder="1"/>
    <xf numFmtId="172" fontId="12" fillId="199" borderId="0" xfId="0" applyNumberFormat="1" applyFont="1" applyFill="1" applyBorder="1" applyAlignment="1">
      <alignment horizontal="right" vertical="center"/>
    </xf>
    <xf numFmtId="294" fontId="27" fillId="195" borderId="0" xfId="0" applyNumberFormat="1" applyFont="1" applyFill="1" applyBorder="1" applyAlignment="1">
      <alignment horizontal="right" vertical="center"/>
    </xf>
    <xf numFmtId="171" fontId="6" fillId="8" borderId="0" xfId="0" applyNumberFormat="1" applyFont="1" applyFill="1" applyBorder="1"/>
    <xf numFmtId="171" fontId="12" fillId="0" borderId="0" xfId="0" applyNumberFormat="1" applyFont="1" applyFill="1" applyBorder="1" applyAlignment="1">
      <alignment horizontal="right" vertical="center" wrapText="1"/>
    </xf>
    <xf numFmtId="0" fontId="386" fillId="0" borderId="107" xfId="0" applyFont="1" applyBorder="1" applyAlignment="1">
      <alignment horizontal="left" wrapText="1"/>
    </xf>
    <xf numFmtId="296" fontId="0" fillId="8" borderId="0" xfId="0" applyNumberFormat="1" applyFont="1" applyFill="1" applyBorder="1"/>
    <xf numFmtId="297" fontId="0" fillId="8" borderId="0" xfId="0" applyNumberFormat="1" applyFont="1" applyFill="1" applyBorder="1"/>
    <xf numFmtId="298" fontId="0" fillId="8" borderId="0" xfId="0" applyNumberFormat="1" applyFont="1" applyFill="1" applyBorder="1"/>
    <xf numFmtId="298" fontId="0" fillId="0" borderId="0" xfId="0" applyNumberFormat="1" applyFont="1" applyFill="1" applyBorder="1"/>
    <xf numFmtId="170" fontId="0" fillId="8" borderId="0" xfId="0" applyNumberFormat="1" applyFont="1" applyFill="1" applyBorder="1" applyAlignment="1">
      <alignment horizontal="right"/>
    </xf>
    <xf numFmtId="171" fontId="318" fillId="8" borderId="0" xfId="0" applyNumberFormat="1" applyFont="1" applyFill="1" applyBorder="1"/>
    <xf numFmtId="171" fontId="5" fillId="8" borderId="0" xfId="0" applyNumberFormat="1" applyFont="1" applyFill="1" applyBorder="1"/>
    <xf numFmtId="0" fontId="322" fillId="8" borderId="0" xfId="0" applyFont="1" applyFill="1" applyBorder="1" applyAlignment="1">
      <alignment horizontal="left" wrapText="1" indent="1"/>
    </xf>
    <xf numFmtId="3" fontId="5" fillId="8" borderId="0" xfId="0" applyNumberFormat="1" applyFont="1" applyFill="1" applyBorder="1"/>
    <xf numFmtId="3" fontId="5" fillId="8" borderId="0" xfId="0" applyNumberFormat="1" applyFont="1" applyFill="1" applyBorder="1" applyAlignment="1">
      <alignment horizontal="right"/>
    </xf>
    <xf numFmtId="0" fontId="321" fillId="6" borderId="0" xfId="0" applyFont="1" applyFill="1" applyBorder="1" applyAlignment="1">
      <alignment horizontal="center" wrapText="1"/>
    </xf>
    <xf numFmtId="0" fontId="321" fillId="6" borderId="0" xfId="0" applyFont="1" applyFill="1" applyBorder="1" applyAlignment="1">
      <alignment horizontal="center"/>
    </xf>
    <xf numFmtId="0" fontId="321" fillId="6" borderId="0" xfId="0" applyFont="1" applyFill="1" applyBorder="1" applyAlignment="1">
      <alignment horizontal="left" vertical="center"/>
    </xf>
    <xf numFmtId="0" fontId="11" fillId="4" borderId="0" xfId="0" applyFont="1" applyFill="1" applyBorder="1" applyAlignment="1">
      <alignment horizontal="center" wrapText="1"/>
    </xf>
    <xf numFmtId="0" fontId="11" fillId="4" borderId="0" xfId="0" applyFont="1" applyFill="1" applyBorder="1" applyAlignment="1">
      <alignment horizontal="center"/>
    </xf>
    <xf numFmtId="0" fontId="11" fillId="6" borderId="0" xfId="0" applyFont="1" applyFill="1" applyBorder="1" applyAlignment="1">
      <alignment horizontal="center" vertical="center"/>
    </xf>
    <xf numFmtId="296" fontId="0" fillId="0" borderId="0" xfId="0" applyNumberFormat="1" applyFont="1" applyBorder="1"/>
    <xf numFmtId="297" fontId="0" fillId="0" borderId="0" xfId="0" applyNumberFormat="1" applyFont="1" applyBorder="1"/>
    <xf numFmtId="0" fontId="11" fillId="6" borderId="0" xfId="0" applyFont="1" applyFill="1" applyBorder="1" applyAlignment="1">
      <alignment horizontal="center" vertical="center"/>
    </xf>
    <xf numFmtId="0" fontId="4" fillId="5" borderId="0" xfId="0" applyFont="1" applyFill="1" applyBorder="1"/>
    <xf numFmtId="0" fontId="4" fillId="4" borderId="0" xfId="0" applyFont="1" applyFill="1" applyBorder="1"/>
    <xf numFmtId="0" fontId="4" fillId="4" borderId="0" xfId="0" applyFont="1" applyFill="1"/>
    <xf numFmtId="286" fontId="0" fillId="8" borderId="0" xfId="37224" applyNumberFormat="1" applyFont="1" applyFill="1" applyBorder="1"/>
    <xf numFmtId="286" fontId="14" fillId="8" borderId="0" xfId="37224" applyNumberFormat="1" applyFont="1" applyFill="1" applyBorder="1"/>
    <xf numFmtId="286" fontId="0" fillId="8" borderId="0" xfId="0" applyNumberFormat="1" applyFont="1" applyFill="1" applyBorder="1"/>
    <xf numFmtId="286" fontId="14" fillId="8" borderId="0" xfId="0" applyNumberFormat="1" applyFont="1" applyFill="1" applyBorder="1"/>
    <xf numFmtId="286" fontId="0" fillId="9" borderId="0" xfId="0" applyNumberFormat="1" applyFont="1" applyFill="1" applyBorder="1"/>
    <xf numFmtId="0" fontId="322" fillId="7" borderId="0" xfId="37211" applyFont="1" applyFill="1" applyBorder="1" applyAlignment="1">
      <alignment horizontal="left" vertical="center" wrapText="1"/>
    </xf>
    <xf numFmtId="0" fontId="317" fillId="8" borderId="0" xfId="37211" applyFont="1" applyFill="1" applyBorder="1" applyAlignment="1">
      <alignment horizontal="left" vertical="center" wrapText="1"/>
    </xf>
    <xf numFmtId="0" fontId="378" fillId="200" borderId="0" xfId="0" applyFont="1" applyFill="1" applyBorder="1"/>
    <xf numFmtId="0" fontId="378" fillId="200" borderId="0" xfId="0" applyFont="1" applyFill="1" applyBorder="1" applyAlignment="1">
      <alignment horizontal="center"/>
    </xf>
    <xf numFmtId="0" fontId="389" fillId="201" borderId="0" xfId="0" applyFont="1" applyFill="1" applyBorder="1" applyAlignment="1">
      <alignment wrapText="1"/>
    </xf>
    <xf numFmtId="0" fontId="391" fillId="201" borderId="0" xfId="37217" applyFont="1" applyFill="1" applyBorder="1" applyAlignment="1">
      <alignment wrapText="1"/>
    </xf>
    <xf numFmtId="0" fontId="389" fillId="201" borderId="0" xfId="0" applyFont="1" applyFill="1" applyBorder="1" applyAlignment="1">
      <alignment horizontal="center" wrapText="1"/>
    </xf>
    <xf numFmtId="0" fontId="378" fillId="201" borderId="0" xfId="0" applyFont="1" applyFill="1" applyBorder="1"/>
    <xf numFmtId="0" fontId="378" fillId="0" borderId="0" xfId="0" applyFont="1" applyFill="1" applyBorder="1"/>
    <xf numFmtId="0" fontId="392" fillId="200" borderId="0" xfId="0" applyFont="1" applyFill="1" applyBorder="1"/>
    <xf numFmtId="0" fontId="379" fillId="200" borderId="0" xfId="0" applyFont="1" applyFill="1" applyBorder="1"/>
    <xf numFmtId="0" fontId="392" fillId="200" borderId="0" xfId="0" applyFont="1" applyFill="1" applyBorder="1" applyAlignment="1">
      <alignment horizontal="center"/>
    </xf>
    <xf numFmtId="4" fontId="378" fillId="200" borderId="0" xfId="0" applyNumberFormat="1" applyFont="1" applyFill="1" applyBorder="1"/>
    <xf numFmtId="0" fontId="389" fillId="202" borderId="0" xfId="0" applyFont="1" applyFill="1" applyBorder="1" applyAlignment="1">
      <alignment vertical="center"/>
    </xf>
    <xf numFmtId="0" fontId="389" fillId="202" borderId="0" xfId="0" applyFont="1" applyFill="1" applyBorder="1" applyAlignment="1">
      <alignment horizontal="center"/>
    </xf>
    <xf numFmtId="0" fontId="391" fillId="202" borderId="0" xfId="37217" applyFont="1" applyFill="1" applyBorder="1" applyAlignment="1">
      <alignment horizontal="left" vertical="center"/>
    </xf>
    <xf numFmtId="0" fontId="389" fillId="202" borderId="0" xfId="0" applyFont="1" applyFill="1" applyBorder="1" applyAlignment="1">
      <alignment horizontal="center" vertical="center"/>
    </xf>
    <xf numFmtId="0" fontId="389" fillId="202" borderId="0" xfId="0" applyFont="1" applyFill="1" applyBorder="1" applyAlignment="1">
      <alignment horizontal="center" vertical="center" wrapText="1"/>
    </xf>
    <xf numFmtId="0" fontId="389" fillId="200" borderId="0" xfId="0" applyFont="1" applyFill="1" applyBorder="1" applyAlignment="1">
      <alignment horizontal="center" vertical="center" wrapText="1"/>
    </xf>
    <xf numFmtId="0" fontId="393" fillId="203" borderId="0" xfId="0" applyFont="1" applyFill="1" applyBorder="1" applyAlignment="1">
      <alignment horizontal="left" vertical="center" wrapText="1"/>
    </xf>
    <xf numFmtId="0" fontId="394" fillId="203" borderId="0" xfId="0" applyFont="1" applyFill="1" applyBorder="1" applyAlignment="1">
      <alignment horizontal="center" vertical="center" wrapText="1"/>
    </xf>
    <xf numFmtId="0" fontId="393" fillId="203" borderId="0" xfId="37217" applyFont="1" applyFill="1" applyBorder="1" applyAlignment="1">
      <alignment horizontal="left" vertical="center" wrapText="1"/>
    </xf>
    <xf numFmtId="0" fontId="397" fillId="203" borderId="0" xfId="0" applyFont="1" applyFill="1" applyBorder="1" applyAlignment="1">
      <alignment horizontal="center" vertical="center" wrapText="1"/>
    </xf>
    <xf numFmtId="294" fontId="399" fillId="203" borderId="0" xfId="0" applyNumberFormat="1" applyFont="1" applyFill="1" applyBorder="1" applyAlignment="1">
      <alignment horizontal="center" vertical="center"/>
    </xf>
    <xf numFmtId="294" fontId="399" fillId="200" borderId="0" xfId="0" applyNumberFormat="1" applyFont="1" applyFill="1" applyBorder="1" applyAlignment="1">
      <alignment horizontal="center" vertical="center"/>
    </xf>
    <xf numFmtId="0" fontId="378" fillId="203" borderId="0" xfId="0" applyFont="1" applyFill="1" applyBorder="1" applyAlignment="1">
      <alignment horizontal="center" vertical="center"/>
    </xf>
    <xf numFmtId="0" fontId="396" fillId="204" borderId="0" xfId="0" applyFont="1" applyFill="1" applyBorder="1" applyAlignment="1">
      <alignment horizontal="left" vertical="center" wrapText="1"/>
    </xf>
    <xf numFmtId="0" fontId="400" fillId="204" borderId="0" xfId="0" applyFont="1" applyFill="1" applyBorder="1" applyAlignment="1">
      <alignment horizontal="center" vertical="center" wrapText="1"/>
    </xf>
    <xf numFmtId="0" fontId="379" fillId="204" borderId="0" xfId="37217" applyFont="1" applyFill="1" applyBorder="1" applyAlignment="1">
      <alignment horizontal="left" vertical="center" wrapText="1" indent="1"/>
    </xf>
    <xf numFmtId="0" fontId="400" fillId="204" borderId="0" xfId="37217" applyFont="1" applyFill="1" applyBorder="1" applyAlignment="1">
      <alignment horizontal="center" vertical="center" wrapText="1"/>
    </xf>
    <xf numFmtId="294" fontId="378" fillId="204" borderId="0" xfId="0" applyNumberFormat="1" applyFont="1" applyFill="1" applyBorder="1" applyAlignment="1">
      <alignment horizontal="center" vertical="center"/>
    </xf>
    <xf numFmtId="294" fontId="402" fillId="204" borderId="0" xfId="0" applyNumberFormat="1" applyFont="1" applyFill="1" applyBorder="1" applyAlignment="1">
      <alignment horizontal="center" vertical="center"/>
    </xf>
    <xf numFmtId="294" fontId="378" fillId="200" borderId="0" xfId="0" applyNumberFormat="1" applyFont="1" applyFill="1" applyBorder="1" applyAlignment="1">
      <alignment horizontal="center" vertical="center"/>
    </xf>
    <xf numFmtId="0" fontId="378" fillId="204" borderId="0" xfId="0" applyFont="1" applyFill="1" applyBorder="1" applyAlignment="1">
      <alignment horizontal="center" vertical="center"/>
    </xf>
    <xf numFmtId="0" fontId="403" fillId="204" borderId="0" xfId="0" applyFont="1" applyFill="1" applyBorder="1" applyAlignment="1">
      <alignment horizontal="left" vertical="center" wrapText="1"/>
    </xf>
    <xf numFmtId="0" fontId="378" fillId="204" borderId="0" xfId="0" applyFont="1" applyFill="1" applyBorder="1" applyAlignment="1">
      <alignment horizontal="left" vertical="center" wrapText="1" indent="1"/>
    </xf>
    <xf numFmtId="0" fontId="404" fillId="204" borderId="0" xfId="0" applyFont="1" applyFill="1" applyBorder="1" applyAlignment="1">
      <alignment horizontal="center" vertical="center" wrapText="1"/>
    </xf>
    <xf numFmtId="170" fontId="378" fillId="205" borderId="0" xfId="0" applyNumberFormat="1" applyFont="1" applyFill="1" applyBorder="1" applyAlignment="1">
      <alignment vertical="center"/>
    </xf>
    <xf numFmtId="0" fontId="403" fillId="204" borderId="0" xfId="37217" applyFont="1" applyFill="1" applyBorder="1" applyAlignment="1">
      <alignment horizontal="left" vertical="center" wrapText="1"/>
    </xf>
    <xf numFmtId="0" fontId="402" fillId="204" borderId="0" xfId="37217" applyFont="1" applyFill="1" applyBorder="1" applyAlignment="1">
      <alignment horizontal="left" vertical="center" wrapText="1"/>
    </xf>
    <xf numFmtId="294" fontId="378" fillId="206" borderId="0" xfId="0" applyNumberFormat="1" applyFont="1" applyFill="1" applyBorder="1" applyAlignment="1">
      <alignment vertical="center"/>
    </xf>
    <xf numFmtId="0" fontId="379" fillId="204" borderId="0" xfId="0" applyFont="1" applyFill="1" applyBorder="1" applyAlignment="1">
      <alignment horizontal="left" vertical="center" wrapText="1"/>
    </xf>
    <xf numFmtId="0" fontId="379" fillId="204" borderId="0" xfId="0" applyFont="1" applyFill="1" applyBorder="1" applyAlignment="1">
      <alignment horizontal="left" vertical="center" wrapText="1" indent="1"/>
    </xf>
    <xf numFmtId="171" fontId="399" fillId="203" borderId="0" xfId="0" applyNumberFormat="1" applyFont="1" applyFill="1" applyBorder="1" applyAlignment="1">
      <alignment horizontal="center" vertical="center"/>
    </xf>
    <xf numFmtId="171" fontId="399" fillId="200" borderId="0" xfId="0" applyNumberFormat="1" applyFont="1" applyFill="1" applyBorder="1" applyAlignment="1">
      <alignment horizontal="center" vertical="center"/>
    </xf>
    <xf numFmtId="0" fontId="393" fillId="204" borderId="0" xfId="0" applyFont="1" applyFill="1" applyBorder="1" applyAlignment="1">
      <alignment horizontal="left" vertical="center" wrapText="1"/>
    </xf>
    <xf numFmtId="171" fontId="402" fillId="204" borderId="0" xfId="0" applyNumberFormat="1" applyFont="1" applyFill="1" applyBorder="1" applyAlignment="1">
      <alignment horizontal="center" vertical="center"/>
    </xf>
    <xf numFmtId="171" fontId="378" fillId="200" borderId="0" xfId="0" applyNumberFormat="1" applyFont="1" applyFill="1" applyBorder="1" applyAlignment="1">
      <alignment horizontal="center" vertical="center"/>
    </xf>
    <xf numFmtId="171" fontId="378" fillId="204" borderId="0" xfId="0" applyNumberFormat="1" applyFont="1" applyFill="1" applyBorder="1" applyAlignment="1">
      <alignment horizontal="center" vertical="center"/>
    </xf>
    <xf numFmtId="0" fontId="400" fillId="204" borderId="0" xfId="0" applyFont="1" applyFill="1" applyBorder="1" applyAlignment="1">
      <alignment horizontal="left" vertical="center" wrapText="1"/>
    </xf>
    <xf numFmtId="0" fontId="409" fillId="203" borderId="0" xfId="0" applyFont="1" applyFill="1" applyBorder="1" applyAlignment="1">
      <alignment horizontal="center" vertical="center"/>
    </xf>
    <xf numFmtId="0" fontId="390" fillId="204" borderId="0" xfId="37217" applyFont="1" applyFill="1" applyBorder="1" applyAlignment="1">
      <alignment horizontal="left" vertical="center" wrapText="1"/>
    </xf>
    <xf numFmtId="0" fontId="404" fillId="204" borderId="0" xfId="37217" applyFont="1" applyFill="1" applyBorder="1" applyAlignment="1">
      <alignment horizontal="center" vertical="center" wrapText="1"/>
    </xf>
    <xf numFmtId="0" fontId="378" fillId="204" borderId="0" xfId="37217" applyFont="1" applyFill="1" applyBorder="1" applyAlignment="1">
      <alignment horizontal="left" vertical="center" wrapText="1" indent="1"/>
    </xf>
    <xf numFmtId="0" fontId="378" fillId="204" borderId="0" xfId="37217" applyFont="1" applyFill="1" applyBorder="1" applyAlignment="1">
      <alignment horizontal="left" vertical="center" wrapText="1"/>
    </xf>
    <xf numFmtId="0" fontId="392" fillId="204" borderId="0" xfId="0" applyFont="1" applyFill="1" applyBorder="1" applyAlignment="1">
      <alignment horizontal="left" vertical="center" wrapText="1"/>
    </xf>
    <xf numFmtId="0" fontId="379" fillId="204" borderId="0" xfId="37217" applyFont="1" applyFill="1" applyBorder="1" applyAlignment="1">
      <alignment horizontal="left" vertical="center" wrapText="1"/>
    </xf>
    <xf numFmtId="0" fontId="413" fillId="204" borderId="0" xfId="0" applyFont="1" applyFill="1" applyBorder="1" applyAlignment="1">
      <alignment horizontal="center" vertical="center" wrapText="1"/>
    </xf>
    <xf numFmtId="294" fontId="378" fillId="203" borderId="0" xfId="0" applyNumberFormat="1" applyFont="1" applyFill="1" applyBorder="1" applyAlignment="1">
      <alignment horizontal="center" vertical="center"/>
    </xf>
    <xf numFmtId="0" fontId="378" fillId="203" borderId="0" xfId="0" applyFont="1" applyFill="1" applyBorder="1" applyAlignment="1">
      <alignment vertical="center"/>
    </xf>
    <xf numFmtId="0" fontId="393" fillId="203" borderId="0" xfId="0" applyFont="1" applyFill="1" applyBorder="1" applyAlignment="1">
      <alignment horizontal="left" wrapText="1"/>
    </xf>
    <xf numFmtId="0" fontId="400" fillId="203" borderId="0" xfId="0" applyFont="1" applyFill="1" applyBorder="1" applyAlignment="1">
      <alignment horizontal="center" vertical="center" wrapText="1"/>
    </xf>
    <xf numFmtId="0" fontId="378" fillId="200" borderId="0" xfId="0" applyFont="1" applyFill="1" applyBorder="1" applyAlignment="1">
      <alignment vertical="center"/>
    </xf>
    <xf numFmtId="0" fontId="378" fillId="200" borderId="0" xfId="0" applyFont="1" applyFill="1" applyBorder="1" applyAlignment="1">
      <alignment horizontal="left" vertical="center"/>
    </xf>
    <xf numFmtId="0" fontId="378" fillId="200" borderId="0" xfId="0" applyFont="1" applyFill="1" applyBorder="1" applyAlignment="1">
      <alignment horizontal="center" vertical="center"/>
    </xf>
    <xf numFmtId="0" fontId="393" fillId="203" borderId="0" xfId="37211" applyFont="1" applyFill="1" applyBorder="1" applyAlignment="1">
      <alignment vertical="center" wrapText="1"/>
    </xf>
    <xf numFmtId="0" fontId="414" fillId="203" borderId="0" xfId="0" applyFont="1" applyFill="1" applyBorder="1" applyAlignment="1">
      <alignment horizontal="center" vertical="center"/>
    </xf>
    <xf numFmtId="0" fontId="393" fillId="203" borderId="0" xfId="37211" applyFont="1" applyFill="1" applyBorder="1" applyAlignment="1">
      <alignment horizontal="left" vertical="center" wrapText="1"/>
    </xf>
    <xf numFmtId="3" fontId="399" fillId="203" borderId="0" xfId="0" applyNumberFormat="1" applyFont="1" applyFill="1" applyBorder="1" applyAlignment="1">
      <alignment horizontal="center" vertical="center"/>
    </xf>
    <xf numFmtId="3" fontId="399" fillId="200" borderId="0" xfId="0" applyNumberFormat="1" applyFont="1" applyFill="1" applyBorder="1" applyAlignment="1">
      <alignment horizontal="center" vertical="center"/>
    </xf>
    <xf numFmtId="3" fontId="379" fillId="203" borderId="0" xfId="37211" applyNumberFormat="1" applyFont="1" applyFill="1" applyBorder="1" applyAlignment="1">
      <alignment horizontal="center" vertical="center"/>
    </xf>
    <xf numFmtId="0" fontId="379" fillId="204" borderId="0" xfId="37211" applyFont="1" applyFill="1" applyBorder="1" applyAlignment="1">
      <alignment horizontal="left" vertical="center" wrapText="1"/>
    </xf>
    <xf numFmtId="0" fontId="379" fillId="204" borderId="0" xfId="37211" applyFont="1" applyFill="1" applyBorder="1" applyAlignment="1">
      <alignment horizontal="left" vertical="center" wrapText="1" indent="1"/>
    </xf>
    <xf numFmtId="3" fontId="379" fillId="204" borderId="0" xfId="37211" applyNumberFormat="1" applyFont="1" applyFill="1" applyBorder="1" applyAlignment="1">
      <alignment horizontal="center" vertical="center"/>
    </xf>
    <xf numFmtId="0" fontId="396" fillId="203" borderId="0" xfId="37211" applyFont="1" applyFill="1" applyBorder="1" applyAlignment="1">
      <alignment vertical="center" wrapText="1"/>
    </xf>
    <xf numFmtId="37" fontId="378" fillId="204" borderId="0" xfId="0" applyNumberFormat="1" applyFont="1" applyFill="1" applyBorder="1" applyAlignment="1">
      <alignment horizontal="center" vertical="center"/>
    </xf>
    <xf numFmtId="0" fontId="378" fillId="204" borderId="0" xfId="0" applyFont="1" applyFill="1" applyBorder="1" applyAlignment="1">
      <alignment horizontal="left" vertical="center"/>
    </xf>
    <xf numFmtId="0" fontId="404" fillId="204" borderId="0" xfId="0" applyFont="1" applyFill="1" applyBorder="1" applyAlignment="1">
      <alignment horizontal="center" vertical="center"/>
    </xf>
    <xf numFmtId="0" fontId="378" fillId="204" borderId="0" xfId="37217" applyFont="1" applyFill="1" applyBorder="1" applyAlignment="1">
      <alignment horizontal="left" vertical="center" indent="1"/>
    </xf>
    <xf numFmtId="0" fontId="378" fillId="200" borderId="0" xfId="0" applyFont="1" applyFill="1" applyBorder="1" applyAlignment="1">
      <alignment horizontal="left"/>
    </xf>
    <xf numFmtId="0" fontId="404" fillId="200" borderId="0" xfId="0" applyFont="1" applyFill="1" applyBorder="1" applyAlignment="1">
      <alignment horizontal="center"/>
    </xf>
    <xf numFmtId="0" fontId="389" fillId="201" borderId="0" xfId="0" applyFont="1" applyFill="1" applyBorder="1" applyAlignment="1">
      <alignment horizontal="left" wrapText="1"/>
    </xf>
    <xf numFmtId="0" fontId="389" fillId="201" borderId="0" xfId="37217" applyFont="1" applyFill="1" applyBorder="1" applyAlignment="1">
      <alignment horizontal="left" wrapText="1"/>
    </xf>
    <xf numFmtId="0" fontId="415" fillId="201" borderId="0" xfId="0" applyFont="1" applyFill="1" applyBorder="1" applyAlignment="1">
      <alignment horizontal="center" wrapText="1"/>
    </xf>
    <xf numFmtId="0" fontId="416" fillId="200" borderId="0" xfId="0" applyFont="1" applyFill="1" applyBorder="1" applyAlignment="1">
      <alignment horizontal="left" vertical="center" wrapText="1"/>
    </xf>
    <xf numFmtId="0" fontId="400" fillId="200" borderId="0" xfId="0" applyFont="1" applyFill="1" applyBorder="1" applyAlignment="1">
      <alignment horizontal="left" vertical="center" wrapText="1"/>
    </xf>
    <xf numFmtId="0" fontId="417" fillId="200" borderId="0" xfId="0" applyFont="1" applyFill="1" applyBorder="1" applyAlignment="1">
      <alignment horizontal="left" wrapText="1"/>
    </xf>
    <xf numFmtId="0" fontId="416" fillId="200" borderId="0" xfId="0" applyFont="1" applyFill="1" applyBorder="1" applyAlignment="1">
      <alignment vertical="center" wrapText="1"/>
    </xf>
    <xf numFmtId="0" fontId="400" fillId="200" borderId="0" xfId="0" applyFont="1" applyFill="1" applyBorder="1" applyAlignment="1">
      <alignment vertical="top"/>
    </xf>
    <xf numFmtId="0" fontId="417" fillId="200" borderId="0" xfId="0" applyFont="1" applyFill="1" applyBorder="1" applyAlignment="1">
      <alignment horizontal="center"/>
    </xf>
    <xf numFmtId="0" fontId="417" fillId="200" borderId="0" xfId="0" applyFont="1" applyFill="1" applyBorder="1"/>
    <xf numFmtId="0" fontId="400" fillId="200" borderId="0" xfId="0" applyFont="1" applyFill="1" applyBorder="1" applyAlignment="1">
      <alignment vertical="center" wrapText="1"/>
    </xf>
    <xf numFmtId="0" fontId="417" fillId="200" borderId="0" xfId="0" applyFont="1" applyFill="1" applyBorder="1" applyAlignment="1">
      <alignment wrapText="1"/>
    </xf>
    <xf numFmtId="0" fontId="417" fillId="200" borderId="0" xfId="0" applyFont="1" applyFill="1" applyBorder="1" applyAlignment="1"/>
    <xf numFmtId="0" fontId="378" fillId="0" borderId="0" xfId="0" applyFont="1" applyFill="1" applyBorder="1" applyAlignment="1">
      <alignment horizontal="center"/>
    </xf>
    <xf numFmtId="0" fontId="389" fillId="201" borderId="0" xfId="37209" applyFont="1" applyFill="1" applyBorder="1" applyAlignment="1">
      <alignment wrapText="1"/>
    </xf>
    <xf numFmtId="0" fontId="389" fillId="201" borderId="0" xfId="37218" applyFont="1" applyFill="1" applyBorder="1" applyAlignment="1">
      <alignment wrapText="1"/>
    </xf>
    <xf numFmtId="0" fontId="389" fillId="202" borderId="0" xfId="0" applyFont="1" applyFill="1" applyBorder="1"/>
    <xf numFmtId="0" fontId="389" fillId="202" borderId="0" xfId="37217" applyFont="1" applyFill="1" applyBorder="1"/>
    <xf numFmtId="0" fontId="389" fillId="202" borderId="0" xfId="0" applyFont="1" applyFill="1" applyBorder="1" applyAlignment="1">
      <alignment horizontal="center" wrapText="1"/>
    </xf>
    <xf numFmtId="0" fontId="393" fillId="203" borderId="0" xfId="37217" applyFont="1" applyFill="1" applyBorder="1" applyAlignment="1">
      <alignment horizontal="left" wrapText="1"/>
    </xf>
    <xf numFmtId="171" fontId="399" fillId="203" borderId="0" xfId="0" applyNumberFormat="1" applyFont="1" applyFill="1" applyBorder="1" applyAlignment="1">
      <alignment horizontal="center"/>
    </xf>
    <xf numFmtId="171" fontId="378" fillId="204" borderId="0" xfId="0" applyNumberFormat="1" applyFont="1" applyFill="1" applyBorder="1" applyAlignment="1">
      <alignment horizontal="center"/>
    </xf>
    <xf numFmtId="0" fontId="420" fillId="200" borderId="0" xfId="0" applyFont="1" applyFill="1" applyBorder="1"/>
    <xf numFmtId="294" fontId="378" fillId="204" borderId="0" xfId="0" applyNumberFormat="1" applyFont="1" applyFill="1" applyBorder="1" applyAlignment="1">
      <alignment horizontal="center"/>
    </xf>
    <xf numFmtId="1" fontId="378" fillId="205" borderId="0" xfId="0" applyNumberFormat="1" applyFont="1" applyFill="1" applyBorder="1" applyAlignment="1"/>
    <xf numFmtId="0" fontId="393" fillId="200" borderId="0" xfId="0" applyFont="1" applyFill="1" applyBorder="1" applyAlignment="1">
      <alignment horizontal="left" wrapText="1" indent="1"/>
    </xf>
    <xf numFmtId="0" fontId="392" fillId="200" borderId="0" xfId="0" applyFont="1" applyFill="1" applyBorder="1" applyAlignment="1">
      <alignment horizontal="center" wrapText="1"/>
    </xf>
    <xf numFmtId="171" fontId="378" fillId="200" borderId="0" xfId="0" applyNumberFormat="1" applyFont="1" applyFill="1" applyBorder="1" applyAlignment="1">
      <alignment horizontal="center"/>
    </xf>
    <xf numFmtId="0" fontId="389" fillId="202" borderId="0" xfId="0" applyFont="1" applyFill="1" applyBorder="1" applyAlignment="1">
      <alignment horizontal="left"/>
    </xf>
    <xf numFmtId="0" fontId="409" fillId="203" borderId="0" xfId="0" applyFont="1" applyFill="1" applyBorder="1" applyAlignment="1">
      <alignment horizontal="center"/>
    </xf>
    <xf numFmtId="3" fontId="399" fillId="203" borderId="0" xfId="37224" applyNumberFormat="1" applyFont="1" applyFill="1" applyBorder="1" applyAlignment="1">
      <alignment horizontal="center"/>
    </xf>
    <xf numFmtId="0" fontId="393" fillId="204" borderId="0" xfId="0" applyFont="1" applyFill="1" applyBorder="1" applyAlignment="1">
      <alignment horizontal="left" vertical="center" indent="1"/>
    </xf>
    <xf numFmtId="0" fontId="400" fillId="204" borderId="0" xfId="0" applyFont="1" applyFill="1" applyBorder="1" applyAlignment="1">
      <alignment horizontal="center" wrapText="1"/>
    </xf>
    <xf numFmtId="0" fontId="393" fillId="204" borderId="0" xfId="37217" applyFont="1" applyFill="1" applyBorder="1" applyAlignment="1">
      <alignment horizontal="left" vertical="center" indent="1"/>
    </xf>
    <xf numFmtId="0" fontId="400" fillId="204" borderId="0" xfId="37217" applyFont="1" applyFill="1" applyBorder="1" applyAlignment="1">
      <alignment horizontal="center" wrapText="1"/>
    </xf>
    <xf numFmtId="0" fontId="379" fillId="204" borderId="0" xfId="0" applyFont="1" applyFill="1" applyBorder="1" applyAlignment="1">
      <alignment horizontal="left" vertical="center" indent="2"/>
    </xf>
    <xf numFmtId="0" fontId="379" fillId="204" borderId="0" xfId="37217" applyFont="1" applyFill="1" applyBorder="1" applyAlignment="1">
      <alignment horizontal="left" vertical="center" indent="2"/>
    </xf>
    <xf numFmtId="1" fontId="378" fillId="204" borderId="0" xfId="0" applyNumberFormat="1" applyFont="1" applyFill="1" applyBorder="1" applyAlignment="1">
      <alignment horizontal="center"/>
    </xf>
    <xf numFmtId="0" fontId="378" fillId="203" borderId="0" xfId="0" applyFont="1" applyFill="1" applyBorder="1" applyAlignment="1"/>
    <xf numFmtId="171" fontId="378" fillId="205" borderId="0" xfId="0" applyNumberFormat="1" applyFont="1" applyFill="1" applyBorder="1" applyAlignment="1"/>
    <xf numFmtId="0" fontId="394" fillId="203" borderId="0" xfId="0" applyFont="1" applyFill="1" applyBorder="1" applyAlignment="1">
      <alignment horizontal="center" wrapText="1"/>
    </xf>
    <xf numFmtId="0" fontId="424" fillId="204" borderId="0" xfId="0" applyFont="1" applyFill="1" applyBorder="1" applyAlignment="1">
      <alignment horizontal="center" wrapText="1"/>
    </xf>
    <xf numFmtId="0" fontId="378" fillId="203" borderId="0" xfId="0" applyFont="1" applyFill="1" applyBorder="1" applyAlignment="1">
      <alignment horizontal="center"/>
    </xf>
    <xf numFmtId="170" fontId="378" fillId="206" borderId="0" xfId="0" applyNumberFormat="1" applyFont="1" applyFill="1" applyBorder="1" applyAlignment="1"/>
    <xf numFmtId="0" fontId="413" fillId="204" borderId="0" xfId="37217" applyFont="1" applyFill="1" applyBorder="1" applyAlignment="1">
      <alignment horizontal="center" wrapText="1"/>
    </xf>
    <xf numFmtId="0" fontId="379" fillId="204" borderId="0" xfId="37217" applyFont="1" applyFill="1" applyBorder="1" applyAlignment="1">
      <alignment horizontal="left" wrapText="1"/>
    </xf>
    <xf numFmtId="0" fontId="379" fillId="204" borderId="0" xfId="37211" applyFont="1" applyFill="1" applyBorder="1" applyAlignment="1">
      <alignment horizontal="left" vertical="center" wrapText="1" indent="2"/>
    </xf>
    <xf numFmtId="0" fontId="393" fillId="203" borderId="0" xfId="0" applyFont="1" applyFill="1" applyBorder="1" applyAlignment="1">
      <alignment horizontal="left" vertical="center"/>
    </xf>
    <xf numFmtId="0" fontId="393" fillId="203" borderId="0" xfId="37217" applyFont="1" applyFill="1" applyBorder="1" applyAlignment="1">
      <alignment horizontal="left" vertical="center"/>
    </xf>
    <xf numFmtId="294" fontId="378" fillId="203" borderId="0" xfId="0" applyNumberFormat="1" applyFont="1" applyFill="1" applyBorder="1" applyAlignment="1">
      <alignment horizontal="center"/>
    </xf>
    <xf numFmtId="294" fontId="399" fillId="203" borderId="0" xfId="0" applyNumberFormat="1" applyFont="1" applyFill="1" applyBorder="1" applyAlignment="1">
      <alignment horizontal="center"/>
    </xf>
    <xf numFmtId="0" fontId="414" fillId="203" borderId="0" xfId="0" applyFont="1" applyFill="1" applyBorder="1" applyAlignment="1">
      <alignment horizontal="center"/>
    </xf>
    <xf numFmtId="0" fontId="379" fillId="204" borderId="0" xfId="0" applyFont="1" applyFill="1" applyBorder="1" applyAlignment="1">
      <alignment horizontal="left" vertical="center" indent="1"/>
    </xf>
    <xf numFmtId="0" fontId="404" fillId="204" borderId="0" xfId="0" applyFont="1" applyFill="1" applyBorder="1" applyAlignment="1">
      <alignment horizontal="center"/>
    </xf>
    <xf numFmtId="0" fontId="379" fillId="204" borderId="0" xfId="37217" applyFont="1" applyFill="1" applyBorder="1" applyAlignment="1">
      <alignment horizontal="left" vertical="center" indent="1"/>
    </xf>
    <xf numFmtId="0" fontId="393" fillId="204" borderId="0" xfId="0" applyFont="1" applyFill="1" applyBorder="1" applyAlignment="1">
      <alignment horizontal="left" vertical="center"/>
    </xf>
    <xf numFmtId="0" fontId="393" fillId="204" borderId="0" xfId="37217" applyFont="1" applyFill="1" applyBorder="1" applyAlignment="1">
      <alignment horizontal="left" vertical="center"/>
    </xf>
    <xf numFmtId="171" fontId="399" fillId="204" borderId="0" xfId="0" applyNumberFormat="1" applyFont="1" applyFill="1" applyBorder="1" applyAlignment="1">
      <alignment horizontal="center"/>
    </xf>
    <xf numFmtId="171" fontId="404" fillId="204" borderId="0" xfId="0" applyNumberFormat="1" applyFont="1" applyFill="1" applyBorder="1" applyAlignment="1">
      <alignment horizontal="center"/>
    </xf>
    <xf numFmtId="0" fontId="426" fillId="204" borderId="0" xfId="37217" applyFont="1" applyFill="1" applyBorder="1" applyAlignment="1">
      <alignment horizontal="center" wrapText="1"/>
    </xf>
    <xf numFmtId="0" fontId="420" fillId="200" borderId="0" xfId="0" applyFont="1" applyFill="1" applyBorder="1" applyAlignment="1">
      <alignment horizontal="center"/>
    </xf>
    <xf numFmtId="0" fontId="420" fillId="200" borderId="0" xfId="0" applyFont="1" applyFill="1" applyBorder="1" applyAlignment="1"/>
    <xf numFmtId="0" fontId="396" fillId="203" borderId="0" xfId="0" applyFont="1" applyFill="1" applyBorder="1" applyAlignment="1">
      <alignment horizontal="left" vertical="center"/>
    </xf>
    <xf numFmtId="0" fontId="397" fillId="203" borderId="0" xfId="0" applyFont="1" applyFill="1" applyBorder="1" applyAlignment="1">
      <alignment horizontal="center"/>
    </xf>
    <xf numFmtId="0" fontId="396" fillId="203" borderId="0" xfId="37217" applyFont="1" applyFill="1" applyBorder="1" applyAlignment="1">
      <alignment horizontal="left" vertical="center"/>
    </xf>
    <xf numFmtId="9" fontId="399" fillId="203" borderId="0" xfId="37221" applyFont="1" applyFill="1" applyBorder="1" applyAlignment="1">
      <alignment horizontal="center"/>
    </xf>
    <xf numFmtId="0" fontId="393" fillId="200" borderId="0" xfId="0" applyFont="1" applyFill="1" applyBorder="1" applyAlignment="1">
      <alignment horizontal="justify" vertical="center" wrapText="1"/>
    </xf>
    <xf numFmtId="0" fontId="379" fillId="200" borderId="0" xfId="0" applyFont="1" applyFill="1" applyBorder="1" applyAlignment="1">
      <alignment horizontal="center"/>
    </xf>
    <xf numFmtId="0" fontId="393" fillId="200" borderId="0" xfId="37217" applyFont="1" applyFill="1" applyBorder="1" applyAlignment="1">
      <alignment horizontal="justify" vertical="center" wrapText="1"/>
    </xf>
    <xf numFmtId="0" fontId="379" fillId="200" borderId="0" xfId="0" applyFont="1" applyFill="1" applyBorder="1" applyAlignment="1"/>
    <xf numFmtId="0" fontId="393" fillId="203" borderId="0" xfId="0" applyFont="1" applyFill="1" applyBorder="1" applyAlignment="1">
      <alignment horizontal="justify" vertical="center" wrapText="1"/>
    </xf>
    <xf numFmtId="0" fontId="393" fillId="203" borderId="0" xfId="37217" applyFont="1" applyFill="1" applyBorder="1" applyAlignment="1">
      <alignment horizontal="justify" vertical="center" wrapText="1"/>
    </xf>
    <xf numFmtId="171" fontId="409" fillId="203" borderId="0" xfId="0" applyNumberFormat="1" applyFont="1" applyFill="1" applyBorder="1" applyAlignment="1">
      <alignment horizontal="center"/>
    </xf>
    <xf numFmtId="170" fontId="378" fillId="205" borderId="0" xfId="0" applyNumberFormat="1" applyFont="1" applyFill="1" applyBorder="1" applyAlignment="1"/>
    <xf numFmtId="0" fontId="379" fillId="200" borderId="0" xfId="0" applyFont="1" applyFill="1" applyBorder="1" applyAlignment="1">
      <alignment horizontal="left" vertical="center" indent="1"/>
    </xf>
    <xf numFmtId="0" fontId="379" fillId="200" borderId="0" xfId="37217" applyFont="1" applyFill="1" applyBorder="1" applyAlignment="1">
      <alignment horizontal="left" vertical="center"/>
    </xf>
    <xf numFmtId="0" fontId="379" fillId="200" borderId="0" xfId="0" applyFont="1" applyFill="1" applyBorder="1" applyAlignment="1">
      <alignment horizontal="left" vertical="center"/>
    </xf>
    <xf numFmtId="0" fontId="378" fillId="200" borderId="0" xfId="0" applyFont="1" applyFill="1" applyBorder="1" applyAlignment="1"/>
    <xf numFmtId="0" fontId="378" fillId="204" borderId="0" xfId="0" applyFont="1" applyFill="1" applyBorder="1" applyAlignment="1">
      <alignment horizontal="center"/>
    </xf>
    <xf numFmtId="0" fontId="390" fillId="204" borderId="0" xfId="37211" applyFont="1" applyFill="1" applyBorder="1" applyAlignment="1">
      <alignment horizontal="left" vertical="center" wrapText="1"/>
    </xf>
    <xf numFmtId="172" fontId="378" fillId="204" borderId="0" xfId="0" applyNumberFormat="1" applyFont="1" applyFill="1" applyBorder="1" applyAlignment="1">
      <alignment horizontal="center"/>
    </xf>
    <xf numFmtId="0" fontId="429" fillId="204" borderId="0" xfId="0" applyFont="1" applyFill="1" applyBorder="1" applyAlignment="1">
      <alignment horizontal="center" wrapText="1"/>
    </xf>
    <xf numFmtId="0" fontId="400" fillId="204" borderId="0" xfId="0" applyFont="1" applyFill="1" applyBorder="1" applyAlignment="1">
      <alignment horizontal="center"/>
    </xf>
    <xf numFmtId="175" fontId="378" fillId="204" borderId="0" xfId="0" applyNumberFormat="1" applyFont="1" applyFill="1" applyBorder="1" applyAlignment="1">
      <alignment horizontal="center"/>
    </xf>
    <xf numFmtId="0" fontId="413" fillId="204" borderId="0" xfId="0" applyFont="1" applyFill="1" applyBorder="1" applyAlignment="1">
      <alignment horizontal="center" wrapText="1"/>
    </xf>
    <xf numFmtId="0" fontId="379" fillId="200" borderId="0" xfId="37211" applyFont="1" applyFill="1" applyBorder="1" applyAlignment="1">
      <alignment horizontal="left" vertical="center" wrapText="1"/>
    </xf>
    <xf numFmtId="0" fontId="393" fillId="204" borderId="0" xfId="37211" applyFont="1" applyFill="1" applyBorder="1" applyAlignment="1">
      <alignment horizontal="left" vertical="center" wrapText="1"/>
    </xf>
    <xf numFmtId="0" fontId="393" fillId="204" borderId="0" xfId="37211" applyFont="1" applyFill="1" applyBorder="1" applyAlignment="1">
      <alignment horizontal="left" vertical="center"/>
    </xf>
    <xf numFmtId="0" fontId="404" fillId="200" borderId="0" xfId="0" applyFont="1" applyFill="1" applyBorder="1" applyAlignment="1">
      <alignment horizontal="left"/>
    </xf>
    <xf numFmtId="0" fontId="430" fillId="200" borderId="0" xfId="0" applyFont="1" applyFill="1" applyBorder="1" applyAlignment="1">
      <alignment horizontal="center"/>
    </xf>
    <xf numFmtId="0" fontId="389" fillId="201" borderId="0" xfId="37223" applyFont="1" applyFill="1" applyBorder="1" applyAlignment="1">
      <alignment wrapText="1"/>
    </xf>
    <xf numFmtId="0" fontId="389" fillId="202" borderId="0" xfId="37222" applyFont="1" applyFill="1" applyBorder="1"/>
    <xf numFmtId="0" fontId="393" fillId="203" borderId="0" xfId="37211" applyFont="1" applyFill="1" applyBorder="1" applyAlignment="1">
      <alignment vertical="center"/>
    </xf>
    <xf numFmtId="0" fontId="378" fillId="203" borderId="0" xfId="0" applyFont="1" applyFill="1" applyBorder="1"/>
    <xf numFmtId="171" fontId="393" fillId="203" borderId="0" xfId="0" applyNumberFormat="1" applyFont="1" applyFill="1" applyBorder="1" applyAlignment="1">
      <alignment horizontal="center" vertical="center"/>
    </xf>
    <xf numFmtId="0" fontId="390" fillId="204" borderId="0" xfId="37211" applyFont="1" applyFill="1" applyBorder="1" applyAlignment="1">
      <alignment horizontal="left" vertical="center" wrapText="1" indent="1"/>
    </xf>
    <xf numFmtId="0" fontId="413" fillId="204" borderId="0" xfId="0" applyFont="1" applyFill="1" applyBorder="1" applyAlignment="1">
      <alignment horizontal="center" vertical="center"/>
    </xf>
    <xf numFmtId="0" fontId="404" fillId="204" borderId="0" xfId="0" applyFont="1" applyFill="1" applyBorder="1" applyAlignment="1">
      <alignment horizontal="left" vertical="center"/>
    </xf>
    <xf numFmtId="0" fontId="390" fillId="204" borderId="0" xfId="0" applyFont="1" applyFill="1" applyBorder="1" applyAlignment="1">
      <alignment horizontal="left" vertical="center"/>
    </xf>
    <xf numFmtId="0" fontId="399" fillId="203" borderId="0" xfId="37211" applyFont="1" applyFill="1" applyBorder="1" applyAlignment="1">
      <alignment vertical="center"/>
    </xf>
    <xf numFmtId="0" fontId="400" fillId="204" borderId="0" xfId="0" applyFont="1" applyFill="1" applyBorder="1" applyAlignment="1">
      <alignment horizontal="center" vertical="center"/>
    </xf>
    <xf numFmtId="0" fontId="420" fillId="200" borderId="0" xfId="37211" applyFont="1" applyFill="1" applyBorder="1" applyAlignment="1">
      <alignment horizontal="left" vertical="center" wrapText="1" indent="1"/>
    </xf>
    <xf numFmtId="0" fontId="413" fillId="200" borderId="0" xfId="0" applyFont="1" applyFill="1" applyBorder="1" applyAlignment="1">
      <alignment horizontal="center" vertical="center"/>
    </xf>
    <xf numFmtId="0" fontId="393" fillId="203" borderId="0" xfId="0" applyFont="1" applyFill="1" applyBorder="1" applyAlignment="1">
      <alignment horizontal="center" vertical="center" wrapText="1"/>
    </xf>
    <xf numFmtId="171" fontId="379" fillId="204" borderId="0" xfId="0" applyNumberFormat="1" applyFont="1" applyFill="1" applyBorder="1" applyAlignment="1">
      <alignment horizontal="center" vertical="center"/>
    </xf>
    <xf numFmtId="0" fontId="379" fillId="204" borderId="0" xfId="37211" applyFont="1" applyFill="1" applyBorder="1" applyAlignment="1">
      <alignment horizontal="left" wrapText="1" indent="1"/>
    </xf>
    <xf numFmtId="2" fontId="378" fillId="204" borderId="0" xfId="0" applyNumberFormat="1" applyFont="1" applyFill="1" applyBorder="1" applyAlignment="1">
      <alignment horizontal="center" vertical="center"/>
    </xf>
    <xf numFmtId="0" fontId="379" fillId="204" borderId="0" xfId="37211" applyFont="1" applyFill="1" applyBorder="1" applyAlignment="1">
      <alignment horizontal="left" vertical="center" indent="1"/>
    </xf>
    <xf numFmtId="0" fontId="379" fillId="204" borderId="0" xfId="0" applyFont="1" applyFill="1" applyBorder="1" applyAlignment="1">
      <alignment horizontal="center" vertical="center"/>
    </xf>
    <xf numFmtId="0" fontId="390" fillId="204" borderId="0" xfId="37211" applyFont="1" applyFill="1" applyBorder="1" applyAlignment="1">
      <alignment horizontal="left" vertical="center" indent="1"/>
    </xf>
    <xf numFmtId="0" fontId="390" fillId="204" borderId="0" xfId="0" applyFont="1" applyFill="1" applyBorder="1" applyAlignment="1">
      <alignment horizontal="left" vertical="center" wrapText="1"/>
    </xf>
    <xf numFmtId="0" fontId="399" fillId="203" borderId="0" xfId="37211" applyFont="1" applyFill="1" applyBorder="1" applyAlignment="1">
      <alignment horizontal="left" vertical="center" wrapText="1"/>
    </xf>
    <xf numFmtId="0" fontId="409" fillId="203" borderId="0" xfId="0" applyFont="1" applyFill="1" applyBorder="1" applyAlignment="1">
      <alignment horizontal="center" vertical="center" wrapText="1"/>
    </xf>
    <xf numFmtId="2" fontId="399" fillId="203" borderId="0" xfId="0" applyNumberFormat="1" applyFont="1" applyFill="1" applyBorder="1" applyAlignment="1">
      <alignment horizontal="center" vertical="center"/>
    </xf>
    <xf numFmtId="0" fontId="404" fillId="204" borderId="0" xfId="0" applyFont="1" applyFill="1" applyBorder="1" applyAlignment="1">
      <alignment horizontal="left" vertical="center" wrapText="1"/>
    </xf>
    <xf numFmtId="0" fontId="404" fillId="200" borderId="0" xfId="0" applyFont="1" applyFill="1" applyBorder="1" applyAlignment="1">
      <alignment horizontal="center" vertical="center" wrapText="1"/>
    </xf>
    <xf numFmtId="2" fontId="378" fillId="200" borderId="0" xfId="0" applyNumberFormat="1" applyFont="1" applyFill="1" applyBorder="1" applyAlignment="1">
      <alignment horizontal="center" vertical="center"/>
    </xf>
    <xf numFmtId="171" fontId="379" fillId="200" borderId="0" xfId="0" applyNumberFormat="1" applyFont="1" applyFill="1" applyBorder="1" applyAlignment="1">
      <alignment horizontal="center" vertical="center"/>
    </xf>
    <xf numFmtId="0" fontId="393" fillId="203" borderId="0" xfId="0" applyFont="1" applyFill="1" applyBorder="1" applyAlignment="1">
      <alignment horizontal="center" vertical="center"/>
    </xf>
    <xf numFmtId="170" fontId="378" fillId="206" borderId="0" xfId="0" applyNumberFormat="1" applyFont="1" applyFill="1" applyBorder="1" applyAlignment="1">
      <alignment vertical="center"/>
    </xf>
    <xf numFmtId="0" fontId="378" fillId="204" borderId="0" xfId="0" applyFont="1" applyFill="1" applyBorder="1" applyAlignment="1">
      <alignment horizontal="left" vertical="center" indent="1"/>
    </xf>
    <xf numFmtId="0" fontId="390" fillId="204" borderId="0" xfId="37222" applyFont="1" applyFill="1" applyBorder="1" applyAlignment="1">
      <alignment horizontal="left" vertical="center" indent="1"/>
    </xf>
    <xf numFmtId="0" fontId="399" fillId="203" borderId="0" xfId="0" applyFont="1" applyFill="1" applyBorder="1" applyAlignment="1">
      <alignment horizontal="center" vertical="center"/>
    </xf>
    <xf numFmtId="2" fontId="393" fillId="203" borderId="0" xfId="0" applyNumberFormat="1" applyFont="1" applyFill="1" applyBorder="1" applyAlignment="1">
      <alignment horizontal="center" vertical="center"/>
    </xf>
    <xf numFmtId="0" fontId="378" fillId="200" borderId="0" xfId="0" applyFont="1" applyFill="1" applyBorder="1" applyAlignment="1">
      <alignment horizontal="left" vertical="center" wrapText="1"/>
    </xf>
    <xf numFmtId="0" fontId="397" fillId="203" borderId="0" xfId="37211" applyFont="1" applyFill="1" applyBorder="1" applyAlignment="1">
      <alignment horizontal="left" vertical="center" wrapText="1"/>
    </xf>
    <xf numFmtId="0" fontId="397" fillId="203" borderId="0" xfId="0" applyFont="1" applyFill="1" applyBorder="1" applyAlignment="1">
      <alignment horizontal="center" vertical="center"/>
    </xf>
    <xf numFmtId="2" fontId="379" fillId="204" borderId="0" xfId="0" applyNumberFormat="1" applyFont="1" applyFill="1" applyBorder="1" applyAlignment="1">
      <alignment horizontal="center" vertical="center"/>
    </xf>
    <xf numFmtId="0" fontId="391" fillId="202" borderId="0" xfId="37211" applyFont="1" applyFill="1" applyBorder="1" applyAlignment="1">
      <alignment horizontal="left" vertical="center"/>
    </xf>
    <xf numFmtId="0" fontId="393" fillId="203" borderId="0" xfId="0" applyFont="1" applyFill="1" applyBorder="1" applyAlignment="1">
      <alignment vertical="center"/>
    </xf>
    <xf numFmtId="0" fontId="393" fillId="203" borderId="0" xfId="37222" applyFont="1" applyFill="1" applyBorder="1" applyAlignment="1">
      <alignment vertical="center"/>
    </xf>
    <xf numFmtId="0" fontId="379" fillId="204" borderId="0" xfId="0" applyFont="1" applyFill="1" applyBorder="1" applyAlignment="1">
      <alignment horizontal="left" vertical="center"/>
    </xf>
    <xf numFmtId="0" fontId="390" fillId="204" borderId="0" xfId="37222" applyFont="1" applyFill="1" applyBorder="1" applyAlignment="1">
      <alignment horizontal="left" vertical="center" wrapText="1" indent="1"/>
    </xf>
    <xf numFmtId="0" fontId="390" fillId="204" borderId="0" xfId="0" applyFont="1" applyFill="1" applyBorder="1" applyAlignment="1">
      <alignment horizontal="left" vertical="center" wrapText="1" indent="1"/>
    </xf>
    <xf numFmtId="0" fontId="399" fillId="203" borderId="0" xfId="37222" applyFont="1" applyFill="1" applyBorder="1" applyAlignment="1">
      <alignment vertical="center"/>
    </xf>
    <xf numFmtId="0" fontId="399" fillId="203" borderId="0" xfId="0" applyFont="1" applyFill="1" applyBorder="1" applyAlignment="1">
      <alignment horizontal="left" vertical="center"/>
    </xf>
    <xf numFmtId="0" fontId="431" fillId="203" borderId="0" xfId="37222" applyFont="1" applyFill="1" applyBorder="1" applyAlignment="1">
      <alignment vertical="center"/>
    </xf>
    <xf numFmtId="0" fontId="399" fillId="203" borderId="0" xfId="37222" applyFont="1" applyFill="1" applyBorder="1" applyAlignment="1">
      <alignment horizontal="center" vertical="center"/>
    </xf>
    <xf numFmtId="0" fontId="390" fillId="204" borderId="0" xfId="0" applyFont="1" applyFill="1" applyBorder="1" applyAlignment="1">
      <alignment horizontal="center" vertical="center"/>
    </xf>
    <xf numFmtId="0" fontId="393" fillId="203" borderId="0" xfId="37222" applyFont="1" applyFill="1" applyBorder="1" applyAlignment="1">
      <alignment horizontal="left" vertical="center" wrapText="1"/>
    </xf>
    <xf numFmtId="170" fontId="378" fillId="205" borderId="0" xfId="0" applyNumberFormat="1" applyFont="1" applyFill="1" applyBorder="1" applyAlignment="1">
      <alignment horizontal="center" vertical="center"/>
    </xf>
    <xf numFmtId="0" fontId="379" fillId="203" borderId="0" xfId="0" applyFont="1" applyFill="1" applyBorder="1" applyAlignment="1">
      <alignment vertical="center"/>
    </xf>
    <xf numFmtId="0" fontId="389" fillId="201" borderId="0" xfId="37222" applyFont="1" applyFill="1" applyBorder="1" applyAlignment="1">
      <alignment horizontal="left" wrapText="1"/>
    </xf>
    <xf numFmtId="0" fontId="404" fillId="200" borderId="0" xfId="37222" applyFont="1" applyFill="1" applyBorder="1" applyAlignment="1">
      <alignment horizontal="left"/>
    </xf>
    <xf numFmtId="0" fontId="390" fillId="200" borderId="0" xfId="37222" applyFont="1" applyFill="1" applyBorder="1" applyAlignment="1">
      <alignment horizontal="left"/>
    </xf>
    <xf numFmtId="0" fontId="420" fillId="201" borderId="0" xfId="0" applyFont="1" applyFill="1" applyBorder="1"/>
    <xf numFmtId="0" fontId="404" fillId="200" borderId="0" xfId="0" applyFont="1" applyFill="1" applyBorder="1" applyAlignment="1">
      <alignment vertical="center" wrapText="1"/>
    </xf>
    <xf numFmtId="0" fontId="404" fillId="200" borderId="0" xfId="0" applyFont="1" applyFill="1" applyBorder="1" applyAlignment="1">
      <alignment vertical="center"/>
    </xf>
    <xf numFmtId="0" fontId="404" fillId="200" borderId="0" xfId="37222" applyFont="1" applyFill="1" applyBorder="1" applyAlignment="1">
      <alignment vertical="center" wrapText="1"/>
    </xf>
    <xf numFmtId="0" fontId="378" fillId="0" borderId="0" xfId="0" applyFont="1" applyFill="1" applyBorder="1" applyAlignment="1">
      <alignment vertical="center"/>
    </xf>
    <xf numFmtId="0" fontId="404" fillId="200" borderId="0" xfId="37222" applyFont="1" applyFill="1" applyBorder="1" applyAlignment="1">
      <alignment vertical="center"/>
    </xf>
    <xf numFmtId="171" fontId="404" fillId="200" borderId="0" xfId="0" applyNumberFormat="1" applyFont="1" applyFill="1" applyBorder="1" applyAlignment="1">
      <alignment horizontal="center"/>
    </xf>
    <xf numFmtId="171" fontId="409" fillId="200" borderId="0" xfId="0" applyNumberFormat="1" applyFont="1" applyFill="1" applyBorder="1" applyAlignment="1">
      <alignment horizontal="center"/>
    </xf>
    <xf numFmtId="171" fontId="399" fillId="200" borderId="0" xfId="0" applyNumberFormat="1" applyFont="1" applyFill="1" applyBorder="1" applyAlignment="1">
      <alignment horizontal="center"/>
    </xf>
    <xf numFmtId="0" fontId="389" fillId="200" borderId="0" xfId="0" applyFont="1" applyFill="1" applyBorder="1" applyAlignment="1">
      <alignment horizontal="center" wrapText="1"/>
    </xf>
    <xf numFmtId="0" fontId="389" fillId="201" borderId="0" xfId="37209" applyFont="1" applyFill="1" applyBorder="1" applyAlignment="1">
      <alignment horizontal="left" wrapText="1"/>
    </xf>
    <xf numFmtId="0" fontId="389" fillId="201" borderId="0" xfId="37218" applyFont="1" applyFill="1" applyBorder="1" applyAlignment="1">
      <alignment horizontal="left" wrapText="1"/>
    </xf>
    <xf numFmtId="0" fontId="392" fillId="200" borderId="0" xfId="0" applyFont="1" applyFill="1" applyBorder="1" applyAlignment="1">
      <alignment horizontal="left"/>
    </xf>
    <xf numFmtId="0" fontId="400" fillId="200" borderId="0" xfId="0" applyFont="1" applyFill="1" applyBorder="1" applyAlignment="1">
      <alignment horizontal="center"/>
    </xf>
    <xf numFmtId="0" fontId="392" fillId="200" borderId="0" xfId="37218" applyFont="1" applyFill="1" applyBorder="1" applyAlignment="1">
      <alignment horizontal="left"/>
    </xf>
    <xf numFmtId="4" fontId="378" fillId="200" borderId="0" xfId="0" applyNumberFormat="1" applyFont="1" applyFill="1" applyBorder="1" applyAlignment="1">
      <alignment horizontal="center"/>
    </xf>
    <xf numFmtId="0" fontId="389" fillId="202" borderId="0" xfId="37218" applyFont="1" applyFill="1" applyBorder="1" applyAlignment="1">
      <alignment horizontal="left"/>
    </xf>
    <xf numFmtId="0" fontId="397" fillId="203" borderId="0" xfId="0" applyFont="1" applyFill="1" applyBorder="1" applyAlignment="1">
      <alignment horizontal="center" wrapText="1"/>
    </xf>
    <xf numFmtId="0" fontId="393" fillId="203" borderId="0" xfId="37218" applyFont="1" applyFill="1" applyBorder="1" applyAlignment="1">
      <alignment horizontal="left" wrapText="1"/>
    </xf>
    <xf numFmtId="0" fontId="393" fillId="204" borderId="0" xfId="37213" applyFont="1" applyFill="1" applyBorder="1" applyAlignment="1">
      <alignment horizontal="left" vertical="center" wrapText="1"/>
    </xf>
    <xf numFmtId="0" fontId="379" fillId="204" borderId="0" xfId="37213" applyFont="1" applyFill="1" applyBorder="1" applyAlignment="1">
      <alignment horizontal="left" vertical="center" wrapText="1" indent="1"/>
    </xf>
    <xf numFmtId="0" fontId="433" fillId="204" borderId="0" xfId="0" applyFont="1" applyFill="1" applyBorder="1" applyAlignment="1">
      <alignment horizontal="center"/>
    </xf>
    <xf numFmtId="295" fontId="379" fillId="204" borderId="0" xfId="37221" applyNumberFormat="1" applyFont="1" applyFill="1" applyBorder="1" applyAlignment="1">
      <alignment horizontal="center" wrapText="1"/>
    </xf>
    <xf numFmtId="175" fontId="379" fillId="204" borderId="0" xfId="37221" applyNumberFormat="1" applyFont="1" applyFill="1" applyBorder="1" applyAlignment="1">
      <alignment horizontal="center" wrapText="1"/>
    </xf>
    <xf numFmtId="0" fontId="399" fillId="204" borderId="0" xfId="0" applyFont="1" applyFill="1" applyBorder="1" applyAlignment="1">
      <alignment horizontal="center"/>
    </xf>
    <xf numFmtId="175" fontId="378" fillId="204" borderId="0" xfId="0" applyNumberFormat="1" applyFont="1" applyFill="1" applyBorder="1" applyAlignment="1">
      <alignment horizontal="center" vertical="center"/>
    </xf>
    <xf numFmtId="1" fontId="379" fillId="204" borderId="0" xfId="37221" applyNumberFormat="1" applyFont="1" applyFill="1" applyBorder="1" applyAlignment="1">
      <alignment horizontal="center" wrapText="1"/>
    </xf>
    <xf numFmtId="175" fontId="379" fillId="204" borderId="0" xfId="37211" applyNumberFormat="1" applyFont="1" applyFill="1" applyBorder="1" applyAlignment="1">
      <alignment horizontal="center" vertical="center" wrapText="1"/>
    </xf>
    <xf numFmtId="0" fontId="393" fillId="203" borderId="0" xfId="37213" applyFont="1" applyFill="1" applyBorder="1" applyAlignment="1">
      <alignment horizontal="left" vertical="center"/>
    </xf>
    <xf numFmtId="0" fontId="424" fillId="203" borderId="0" xfId="0" applyFont="1" applyFill="1" applyBorder="1" applyAlignment="1">
      <alignment horizontal="center"/>
    </xf>
    <xf numFmtId="0" fontId="379" fillId="203" borderId="0" xfId="0" applyFont="1" applyFill="1" applyBorder="1" applyAlignment="1">
      <alignment horizontal="center"/>
    </xf>
    <xf numFmtId="172" fontId="379" fillId="204" borderId="0" xfId="37221" applyNumberFormat="1" applyFont="1" applyFill="1" applyBorder="1" applyAlignment="1">
      <alignment horizontal="center" wrapText="1"/>
    </xf>
    <xf numFmtId="0" fontId="393" fillId="204" borderId="0" xfId="710" applyNumberFormat="1" applyFont="1" applyFill="1" applyBorder="1" applyAlignment="1">
      <alignment horizontal="left" vertical="center" indent="1"/>
    </xf>
    <xf numFmtId="0" fontId="393" fillId="204" borderId="0" xfId="2750" applyNumberFormat="1" applyFont="1" applyFill="1" applyBorder="1" applyAlignment="1">
      <alignment horizontal="left" vertical="center" indent="1"/>
    </xf>
    <xf numFmtId="0" fontId="393" fillId="204" borderId="0" xfId="710" applyNumberFormat="1" applyFont="1" applyFill="1" applyBorder="1" applyAlignment="1">
      <alignment horizontal="left" vertical="center"/>
    </xf>
    <xf numFmtId="0" fontId="393" fillId="204" borderId="0" xfId="2750" applyNumberFormat="1" applyFont="1" applyFill="1" applyBorder="1" applyAlignment="1">
      <alignment horizontal="left" vertical="center"/>
    </xf>
    <xf numFmtId="3" fontId="399" fillId="204" borderId="0" xfId="0" applyNumberFormat="1" applyFont="1" applyFill="1" applyBorder="1" applyAlignment="1">
      <alignment horizontal="center"/>
    </xf>
    <xf numFmtId="170" fontId="379" fillId="204" borderId="0" xfId="37221" applyNumberFormat="1" applyFont="1" applyFill="1" applyBorder="1" applyAlignment="1">
      <alignment horizontal="center" wrapText="1"/>
    </xf>
    <xf numFmtId="3" fontId="379" fillId="204" borderId="0" xfId="37221" applyNumberFormat="1" applyFont="1" applyFill="1" applyBorder="1" applyAlignment="1">
      <alignment horizontal="center" wrapText="1"/>
    </xf>
    <xf numFmtId="0" fontId="379" fillId="204" borderId="0" xfId="37213" applyFont="1" applyFill="1" applyBorder="1" applyAlignment="1">
      <alignment horizontal="left" vertical="center" wrapText="1"/>
    </xf>
    <xf numFmtId="0" fontId="379" fillId="204" borderId="0" xfId="37213" applyFont="1" applyFill="1" applyBorder="1" applyAlignment="1">
      <alignment horizontal="left" vertical="center"/>
    </xf>
    <xf numFmtId="171" fontId="379" fillId="204" borderId="0" xfId="37221" applyNumberFormat="1" applyFont="1" applyFill="1" applyBorder="1" applyAlignment="1">
      <alignment horizontal="center" wrapText="1"/>
    </xf>
    <xf numFmtId="0" fontId="379" fillId="204" borderId="0" xfId="710" applyNumberFormat="1" applyFont="1" applyFill="1" applyBorder="1" applyAlignment="1">
      <alignment horizontal="left" vertical="center" indent="1"/>
    </xf>
    <xf numFmtId="0" fontId="379" fillId="204" borderId="0" xfId="2750" applyNumberFormat="1" applyFont="1" applyFill="1" applyBorder="1" applyAlignment="1">
      <alignment horizontal="left" vertical="center" indent="1"/>
    </xf>
    <xf numFmtId="0" fontId="404" fillId="203" borderId="0" xfId="0" applyFont="1" applyFill="1" applyBorder="1" applyAlignment="1">
      <alignment horizontal="center"/>
    </xf>
    <xf numFmtId="0" fontId="390" fillId="200" borderId="0" xfId="37218" applyFont="1" applyFill="1" applyBorder="1" applyAlignment="1">
      <alignment horizontal="left"/>
    </xf>
    <xf numFmtId="0" fontId="393" fillId="203" borderId="0" xfId="37213" applyFont="1" applyFill="1" applyBorder="1" applyAlignment="1">
      <alignment horizontal="left" vertical="center" wrapText="1"/>
    </xf>
    <xf numFmtId="294" fontId="379" fillId="203" borderId="0" xfId="0" applyNumberFormat="1" applyFont="1" applyFill="1" applyBorder="1" applyAlignment="1">
      <alignment horizontal="center"/>
    </xf>
    <xf numFmtId="0" fontId="378" fillId="204" borderId="0" xfId="0" applyFont="1" applyFill="1" applyBorder="1" applyAlignment="1">
      <alignment horizontal="left" indent="1"/>
    </xf>
    <xf numFmtId="0" fontId="390" fillId="204" borderId="0" xfId="37218" applyFont="1" applyFill="1" applyBorder="1" applyAlignment="1">
      <alignment horizontal="left" indent="1"/>
    </xf>
    <xf numFmtId="0" fontId="379" fillId="204" borderId="0" xfId="0" applyFont="1" applyFill="1" applyBorder="1" applyAlignment="1">
      <alignment horizontal="center" vertical="center" wrapText="1"/>
    </xf>
    <xf numFmtId="0" fontId="393" fillId="204" borderId="0" xfId="37213" applyFont="1" applyFill="1" applyBorder="1" applyAlignment="1">
      <alignment horizontal="left" vertical="center"/>
    </xf>
    <xf numFmtId="0" fontId="379" fillId="204" borderId="0" xfId="37213" applyFont="1" applyFill="1" applyBorder="1" applyAlignment="1">
      <alignment horizontal="left" vertical="center" indent="1"/>
    </xf>
    <xf numFmtId="295" fontId="378" fillId="204" borderId="0" xfId="0" applyNumberFormat="1" applyFont="1" applyFill="1" applyBorder="1" applyAlignment="1">
      <alignment horizontal="center"/>
    </xf>
    <xf numFmtId="170" fontId="378" fillId="205" borderId="0" xfId="0" applyNumberFormat="1" applyFont="1" applyFill="1" applyBorder="1" applyAlignment="1">
      <alignment horizontal="center"/>
    </xf>
    <xf numFmtId="0" fontId="390" fillId="204" borderId="0" xfId="0" applyFont="1" applyFill="1" applyBorder="1" applyAlignment="1">
      <alignment horizontal="left" vertical="center" indent="1"/>
    </xf>
    <xf numFmtId="0" fontId="390" fillId="204" borderId="0" xfId="37218" applyFont="1" applyFill="1" applyBorder="1" applyAlignment="1">
      <alignment horizontal="left" vertical="center" indent="1"/>
    </xf>
    <xf numFmtId="0" fontId="390" fillId="204" borderId="0" xfId="37218" applyFont="1" applyFill="1" applyBorder="1" applyAlignment="1">
      <alignment horizontal="left" vertical="center"/>
    </xf>
    <xf numFmtId="0" fontId="379" fillId="204" borderId="0" xfId="37221" applyNumberFormat="1" applyFont="1" applyFill="1" applyBorder="1" applyAlignment="1">
      <alignment horizontal="center" wrapText="1"/>
    </xf>
    <xf numFmtId="0" fontId="389" fillId="203" borderId="0" xfId="0" applyFont="1" applyFill="1" applyBorder="1" applyAlignment="1">
      <alignment horizontal="center" vertical="center"/>
    </xf>
    <xf numFmtId="0" fontId="389" fillId="203" borderId="0" xfId="0" applyFont="1" applyFill="1" applyBorder="1" applyAlignment="1">
      <alignment horizontal="center" vertical="center" wrapText="1"/>
    </xf>
    <xf numFmtId="0" fontId="379" fillId="204" borderId="0" xfId="37218" applyFont="1" applyFill="1" applyBorder="1" applyAlignment="1">
      <alignment horizontal="left" vertical="center"/>
    </xf>
    <xf numFmtId="0" fontId="400" fillId="203" borderId="0" xfId="0" applyFont="1" applyFill="1" applyBorder="1" applyAlignment="1">
      <alignment horizontal="center"/>
    </xf>
    <xf numFmtId="0" fontId="379" fillId="204" borderId="0" xfId="710" applyNumberFormat="1" applyFont="1" applyFill="1" applyBorder="1" applyAlignment="1">
      <alignment horizontal="left" vertical="center"/>
    </xf>
    <xf numFmtId="0" fontId="379" fillId="204" borderId="0" xfId="2750" applyNumberFormat="1" applyFont="1" applyFill="1" applyBorder="1" applyAlignment="1">
      <alignment horizontal="left" vertical="center"/>
    </xf>
    <xf numFmtId="0" fontId="394" fillId="203" borderId="0" xfId="0" applyFont="1" applyFill="1" applyBorder="1" applyAlignment="1">
      <alignment horizontal="center"/>
    </xf>
    <xf numFmtId="0" fontId="379" fillId="204" borderId="0" xfId="0" applyFont="1" applyFill="1" applyBorder="1" applyAlignment="1">
      <alignment horizontal="center"/>
    </xf>
    <xf numFmtId="1" fontId="379" fillId="204" borderId="0" xfId="0" applyNumberFormat="1" applyFont="1" applyFill="1" applyBorder="1" applyAlignment="1">
      <alignment horizontal="center"/>
    </xf>
    <xf numFmtId="0" fontId="378" fillId="204" borderId="0" xfId="0" applyFont="1" applyFill="1" applyBorder="1" applyAlignment="1">
      <alignment horizontal="left"/>
    </xf>
    <xf numFmtId="0" fontId="390" fillId="204" borderId="0" xfId="37218" applyFont="1" applyFill="1" applyBorder="1" applyAlignment="1">
      <alignment horizontal="left"/>
    </xf>
    <xf numFmtId="3" fontId="378" fillId="204" borderId="0" xfId="0" applyNumberFormat="1" applyFont="1" applyFill="1" applyBorder="1" applyAlignment="1">
      <alignment horizontal="center"/>
    </xf>
    <xf numFmtId="0" fontId="390" fillId="204" borderId="0" xfId="37218" applyFont="1" applyFill="1" applyBorder="1" applyAlignment="1">
      <alignment horizontal="left" indent="2"/>
    </xf>
    <xf numFmtId="0" fontId="399" fillId="204" borderId="0" xfId="0" applyFont="1" applyFill="1" applyBorder="1" applyAlignment="1">
      <alignment horizontal="left"/>
    </xf>
    <xf numFmtId="0" fontId="399" fillId="204" borderId="0" xfId="37218" applyFont="1" applyFill="1" applyBorder="1" applyAlignment="1">
      <alignment horizontal="left"/>
    </xf>
    <xf numFmtId="3" fontId="396" fillId="204" borderId="0" xfId="37221" applyNumberFormat="1" applyFont="1" applyFill="1" applyBorder="1" applyAlignment="1">
      <alignment horizontal="center" wrapText="1"/>
    </xf>
    <xf numFmtId="1" fontId="378" fillId="200" borderId="0" xfId="0" applyNumberFormat="1" applyFont="1" applyFill="1" applyBorder="1" applyAlignment="1">
      <alignment horizontal="center"/>
    </xf>
    <xf numFmtId="3" fontId="402" fillId="204" borderId="0" xfId="0" applyNumberFormat="1" applyFont="1" applyFill="1" applyBorder="1" applyAlignment="1">
      <alignment horizontal="center"/>
    </xf>
    <xf numFmtId="0" fontId="402" fillId="204" borderId="0" xfId="37218" applyFont="1" applyFill="1" applyBorder="1" applyAlignment="1">
      <alignment horizontal="left"/>
    </xf>
    <xf numFmtId="0" fontId="396" fillId="207" borderId="0" xfId="0" applyFont="1" applyFill="1" applyBorder="1" applyAlignment="1">
      <alignment wrapText="1"/>
    </xf>
    <xf numFmtId="0" fontId="396" fillId="207" borderId="0" xfId="37218" applyFont="1" applyFill="1" applyBorder="1" applyAlignment="1">
      <alignment wrapText="1"/>
    </xf>
    <xf numFmtId="0" fontId="393" fillId="204" borderId="0" xfId="0" applyFont="1" applyFill="1" applyBorder="1" applyAlignment="1">
      <alignment horizontal="left" wrapText="1"/>
    </xf>
    <xf numFmtId="0" fontId="392" fillId="204" borderId="0" xfId="0" applyFont="1" applyFill="1" applyBorder="1" applyAlignment="1">
      <alignment horizontal="left" wrapText="1" indent="1"/>
    </xf>
    <xf numFmtId="0" fontId="434" fillId="200" borderId="0" xfId="0" applyFont="1" applyFill="1" applyBorder="1" applyAlignment="1"/>
    <xf numFmtId="0" fontId="404" fillId="200" borderId="0" xfId="0" applyFont="1" applyFill="1" applyBorder="1" applyAlignment="1">
      <alignment wrapText="1"/>
    </xf>
    <xf numFmtId="0" fontId="325" fillId="4" borderId="0" xfId="0" applyFont="1" applyFill="1" applyBorder="1" applyAlignment="1">
      <alignment horizontal="center"/>
    </xf>
    <xf numFmtId="0" fontId="15" fillId="5" borderId="0" xfId="37209" applyFont="1" applyFill="1" applyBorder="1" applyAlignment="1">
      <alignment wrapText="1"/>
    </xf>
    <xf numFmtId="0" fontId="377" fillId="5" borderId="0" xfId="0" applyFont="1" applyFill="1" applyBorder="1" applyAlignment="1">
      <alignment horizontal="center" wrapText="1"/>
    </xf>
    <xf numFmtId="0" fontId="15" fillId="5" borderId="0" xfId="0" applyFont="1" applyFill="1" applyBorder="1" applyAlignment="1">
      <alignment horizontal="center" wrapText="1"/>
    </xf>
    <xf numFmtId="0" fontId="375" fillId="4" borderId="0" xfId="0" applyFont="1" applyFill="1" applyBorder="1" applyAlignment="1">
      <alignment horizontal="center"/>
    </xf>
    <xf numFmtId="0" fontId="20" fillId="6" borderId="0" xfId="0" applyFont="1" applyFill="1" applyBorder="1" applyAlignment="1">
      <alignment horizontal="center"/>
    </xf>
    <xf numFmtId="0" fontId="20" fillId="197" borderId="0" xfId="0" applyFont="1" applyFill="1" applyBorder="1" applyAlignment="1">
      <alignment horizontal="center"/>
    </xf>
    <xf numFmtId="0" fontId="20" fillId="197" borderId="0" xfId="0" applyFont="1" applyFill="1" applyBorder="1" applyAlignment="1">
      <alignment horizontal="center" vertical="center"/>
    </xf>
    <xf numFmtId="0" fontId="20" fillId="197" borderId="0" xfId="0" applyFont="1" applyFill="1" applyBorder="1" applyAlignment="1">
      <alignment horizontal="center" vertical="center" wrapText="1"/>
    </xf>
    <xf numFmtId="0" fontId="318" fillId="7" borderId="0" xfId="0" applyFont="1" applyFill="1" applyBorder="1"/>
    <xf numFmtId="0" fontId="374" fillId="7" borderId="0" xfId="0" applyFont="1" applyFill="1" applyBorder="1" applyAlignment="1">
      <alignment horizontal="center" wrapText="1"/>
    </xf>
    <xf numFmtId="170" fontId="0" fillId="198" borderId="0" xfId="0" applyNumberFormat="1" applyFont="1" applyFill="1" applyBorder="1"/>
    <xf numFmtId="0" fontId="318" fillId="7" borderId="0" xfId="0" applyFont="1" applyFill="1" applyBorder="1" applyAlignment="1">
      <alignment horizontal="center"/>
    </xf>
    <xf numFmtId="0" fontId="0" fillId="8" borderId="0" xfId="0" applyFont="1" applyFill="1" applyBorder="1" applyAlignment="1">
      <alignment horizontal="left" indent="1"/>
    </xf>
    <xf numFmtId="0" fontId="325" fillId="8" borderId="0" xfId="0" applyFont="1" applyFill="1" applyBorder="1" applyAlignment="1">
      <alignment horizontal="center"/>
    </xf>
    <xf numFmtId="0" fontId="2" fillId="8" borderId="0" xfId="37218" applyFont="1" applyFill="1" applyBorder="1" applyAlignment="1">
      <alignment horizontal="left" indent="1"/>
    </xf>
    <xf numFmtId="170" fontId="0" fillId="9" borderId="0" xfId="0" applyNumberFormat="1" applyFont="1" applyFill="1" applyBorder="1"/>
    <xf numFmtId="0" fontId="0" fillId="8" borderId="0" xfId="0" applyFont="1" applyFill="1" applyBorder="1" applyAlignment="1">
      <alignment horizontal="center"/>
    </xf>
    <xf numFmtId="171" fontId="322" fillId="7" borderId="0" xfId="0" applyNumberFormat="1" applyFont="1" applyFill="1" applyAlignment="1">
      <alignment horizontal="center"/>
    </xf>
    <xf numFmtId="0" fontId="322" fillId="7" borderId="0" xfId="0" applyFont="1" applyFill="1" applyAlignment="1">
      <alignment horizontal="center"/>
    </xf>
    <xf numFmtId="171" fontId="0" fillId="8" borderId="0" xfId="0" applyNumberFormat="1" applyFont="1" applyFill="1" applyBorder="1" applyAlignment="1">
      <alignment horizontal="center"/>
    </xf>
    <xf numFmtId="0" fontId="2" fillId="4" borderId="0" xfId="37218" applyFont="1" applyFill="1" applyBorder="1"/>
    <xf numFmtId="0" fontId="385" fillId="7" borderId="0" xfId="0" applyFont="1" applyFill="1" applyBorder="1" applyAlignment="1">
      <alignment horizontal="center"/>
    </xf>
    <xf numFmtId="294" fontId="322" fillId="7" borderId="0" xfId="0" applyNumberFormat="1" applyFont="1" applyFill="1" applyAlignment="1">
      <alignment horizontal="center"/>
    </xf>
    <xf numFmtId="0" fontId="317" fillId="8" borderId="0" xfId="0" applyFont="1" applyFill="1" applyBorder="1" applyAlignment="1">
      <alignment horizontal="left" vertical="center" wrapText="1"/>
    </xf>
    <xf numFmtId="172" fontId="0" fillId="8" borderId="0" xfId="0" applyNumberFormat="1" applyFont="1" applyFill="1" applyAlignment="1">
      <alignment horizontal="center"/>
    </xf>
    <xf numFmtId="0" fontId="322" fillId="7" borderId="0" xfId="0" applyFont="1" applyFill="1" applyBorder="1" applyAlignment="1">
      <alignment vertical="center"/>
    </xf>
    <xf numFmtId="175" fontId="0" fillId="7" borderId="0" xfId="0" applyNumberFormat="1" applyFont="1" applyFill="1" applyBorder="1" applyAlignment="1">
      <alignment horizontal="center"/>
    </xf>
    <xf numFmtId="175" fontId="0" fillId="8" borderId="0" xfId="0" applyNumberFormat="1" applyFont="1" applyFill="1" applyBorder="1" applyAlignment="1">
      <alignment horizontal="center"/>
    </xf>
    <xf numFmtId="172" fontId="0" fillId="8" borderId="0" xfId="0" applyNumberFormat="1" applyFont="1" applyFill="1" applyBorder="1" applyAlignment="1">
      <alignment horizontal="center"/>
    </xf>
    <xf numFmtId="1" fontId="0" fillId="8" borderId="0" xfId="0" applyNumberFormat="1" applyFont="1" applyFill="1" applyBorder="1" applyAlignment="1">
      <alignment horizontal="center"/>
    </xf>
    <xf numFmtId="0" fontId="317" fillId="8" borderId="0" xfId="0" applyFont="1" applyFill="1" applyBorder="1" applyAlignment="1">
      <alignment horizontal="left" vertical="center" indent="1"/>
    </xf>
    <xf numFmtId="0" fontId="374" fillId="7" borderId="0" xfId="0" applyFont="1" applyFill="1" applyBorder="1" applyAlignment="1">
      <alignment horizontal="center"/>
    </xf>
    <xf numFmtId="0" fontId="322" fillId="7" borderId="0" xfId="0" applyFont="1" applyFill="1" applyBorder="1" applyAlignment="1">
      <alignment horizontal="center"/>
    </xf>
    <xf numFmtId="0" fontId="376" fillId="7" borderId="0" xfId="0" applyFont="1" applyFill="1" applyBorder="1" applyAlignment="1">
      <alignment horizontal="center"/>
    </xf>
    <xf numFmtId="0" fontId="0" fillId="7" borderId="0" xfId="0" applyFont="1" applyFill="1" applyBorder="1"/>
    <xf numFmtId="0" fontId="0" fillId="7" borderId="0" xfId="0" applyFont="1" applyFill="1" applyBorder="1" applyAlignment="1">
      <alignment horizontal="center"/>
    </xf>
    <xf numFmtId="0" fontId="317" fillId="8" borderId="0" xfId="0" applyFont="1" applyFill="1" applyBorder="1" applyAlignment="1">
      <alignment horizontal="left" vertical="center" wrapText="1" indent="1"/>
    </xf>
    <xf numFmtId="0" fontId="325" fillId="4" borderId="0" xfId="0" applyFont="1" applyFill="1" applyAlignment="1"/>
    <xf numFmtId="0" fontId="15" fillId="5" borderId="0" xfId="0" applyFont="1" applyFill="1" applyBorder="1" applyAlignment="1">
      <alignment horizontal="left" wrapText="1"/>
    </xf>
    <xf numFmtId="0" fontId="383" fillId="4" borderId="0" xfId="0" applyFont="1" applyFill="1" applyAlignment="1"/>
    <xf numFmtId="0" fontId="384" fillId="4" borderId="0" xfId="0" applyFont="1" applyFill="1" applyAlignment="1"/>
    <xf numFmtId="0" fontId="384" fillId="4" borderId="0" xfId="0" applyFont="1" applyFill="1" applyAlignment="1">
      <alignment wrapText="1"/>
    </xf>
    <xf numFmtId="0" fontId="0" fillId="4" borderId="0" xfId="0" applyFont="1" applyFill="1" applyBorder="1" applyAlignment="1">
      <alignment vertical="top"/>
    </xf>
    <xf numFmtId="0" fontId="325" fillId="0" borderId="0" xfId="0" applyFont="1" applyBorder="1" applyAlignment="1">
      <alignment horizontal="center"/>
    </xf>
    <xf numFmtId="0" fontId="2" fillId="4" borderId="0" xfId="37218" applyFont="1" applyFill="1" applyBorder="1" applyAlignment="1">
      <alignment horizontal="center"/>
    </xf>
    <xf numFmtId="0" fontId="2" fillId="5" borderId="0" xfId="37218" applyFont="1" applyFill="1" applyBorder="1"/>
    <xf numFmtId="4" fontId="2" fillId="4" borderId="0" xfId="37218" applyNumberFormat="1" applyFont="1" applyFill="1" applyBorder="1"/>
    <xf numFmtId="0" fontId="2" fillId="4" borderId="0" xfId="37218" applyFont="1" applyFill="1" applyBorder="1" applyAlignment="1"/>
    <xf numFmtId="0" fontId="22" fillId="8" borderId="0" xfId="37218" applyFont="1" applyFill="1" applyBorder="1" applyAlignment="1">
      <alignment horizontal="center" wrapText="1"/>
    </xf>
    <xf numFmtId="172" fontId="14" fillId="8" borderId="0" xfId="37218" applyNumberFormat="1" applyFont="1" applyFill="1" applyBorder="1" applyAlignment="1">
      <alignment horizontal="center" vertical="center"/>
    </xf>
    <xf numFmtId="0" fontId="2" fillId="8" borderId="0" xfId="37218" applyFont="1" applyFill="1" applyBorder="1"/>
    <xf numFmtId="0" fontId="2" fillId="8" borderId="0" xfId="37218" applyFont="1" applyFill="1" applyBorder="1" applyAlignment="1">
      <alignment horizontal="center"/>
    </xf>
    <xf numFmtId="0" fontId="2" fillId="8" borderId="0" xfId="37218" applyFont="1" applyFill="1" applyBorder="1" applyAlignment="1">
      <alignment horizontal="center" vertical="center"/>
    </xf>
    <xf numFmtId="172" fontId="2" fillId="8" borderId="0" xfId="37218" applyNumberFormat="1" applyFont="1" applyFill="1" applyBorder="1" applyAlignment="1">
      <alignment horizontal="center" vertical="center"/>
    </xf>
    <xf numFmtId="1" fontId="2" fillId="8" borderId="0" xfId="37218" applyNumberFormat="1" applyFont="1" applyFill="1" applyBorder="1" applyAlignment="1">
      <alignment horizontal="center"/>
    </xf>
    <xf numFmtId="1" fontId="2" fillId="8" borderId="0" xfId="37218" applyNumberFormat="1" applyFont="1" applyFill="1" applyBorder="1" applyAlignment="1">
      <alignment horizontal="center" vertical="center"/>
    </xf>
    <xf numFmtId="0" fontId="2" fillId="4" borderId="0" xfId="37218" applyFont="1" applyFill="1" applyBorder="1" applyAlignment="1">
      <alignment vertical="center"/>
    </xf>
    <xf numFmtId="0" fontId="2" fillId="7" borderId="0" xfId="37218" applyFont="1" applyFill="1" applyBorder="1" applyAlignment="1">
      <alignment horizontal="center" vertical="center"/>
    </xf>
    <xf numFmtId="0" fontId="14" fillId="8" borderId="0" xfId="37218" applyFont="1" applyFill="1" applyBorder="1" applyAlignment="1">
      <alignment horizontal="center" vertical="center"/>
    </xf>
    <xf numFmtId="170" fontId="2" fillId="198" borderId="0" xfId="37218" applyNumberFormat="1" applyFont="1" applyFill="1" applyBorder="1" applyAlignment="1">
      <alignment vertical="center"/>
    </xf>
    <xf numFmtId="170" fontId="2" fillId="9" borderId="0" xfId="37218" applyNumberFormat="1" applyFont="1" applyFill="1" applyBorder="1" applyAlignment="1">
      <alignment vertical="center"/>
    </xf>
    <xf numFmtId="0" fontId="435" fillId="208" borderId="0" xfId="0" applyFont="1" applyFill="1" applyAlignment="1">
      <alignment vertical="center"/>
    </xf>
    <xf numFmtId="0" fontId="2" fillId="8" borderId="0" xfId="13893" applyFont="1" applyFill="1" applyBorder="1" applyAlignment="1">
      <alignment horizontal="left" vertical="center" wrapText="1"/>
    </xf>
    <xf numFmtId="0" fontId="378" fillId="8" borderId="0" xfId="0" applyFont="1" applyFill="1" applyAlignment="1">
      <alignment vertical="center" wrapText="1"/>
    </xf>
    <xf numFmtId="0" fontId="388" fillId="7" borderId="0" xfId="37218" applyFont="1" applyFill="1" applyBorder="1" applyAlignment="1">
      <alignment horizontal="center" vertical="center"/>
    </xf>
    <xf numFmtId="0" fontId="375" fillId="8" borderId="0" xfId="37218" applyFont="1" applyFill="1" applyBorder="1" applyAlignment="1">
      <alignment horizontal="center" vertical="center"/>
    </xf>
    <xf numFmtId="0" fontId="387" fillId="8" borderId="0" xfId="37218" applyFont="1" applyFill="1" applyBorder="1" applyAlignment="1">
      <alignment horizontal="center" vertical="center"/>
    </xf>
    <xf numFmtId="188" fontId="2" fillId="8" borderId="0" xfId="37218" applyNumberFormat="1" applyFont="1" applyFill="1" applyBorder="1" applyAlignment="1">
      <alignment horizontal="center" vertical="center"/>
    </xf>
    <xf numFmtId="9" fontId="2" fillId="8" borderId="0" xfId="37218" applyNumberFormat="1" applyFont="1" applyFill="1" applyBorder="1" applyAlignment="1">
      <alignment horizontal="center" vertical="center"/>
    </xf>
    <xf numFmtId="0" fontId="321" fillId="6" borderId="0" xfId="37218" applyFont="1" applyFill="1" applyBorder="1"/>
    <xf numFmtId="0" fontId="20" fillId="6" borderId="0" xfId="0" applyFont="1" applyFill="1" applyBorder="1" applyAlignment="1">
      <alignment horizontal="center" vertical="center"/>
    </xf>
    <xf numFmtId="0" fontId="20" fillId="197" borderId="0" xfId="0" applyFont="1" applyFill="1" applyBorder="1" applyAlignment="1">
      <alignment horizontal="center" wrapText="1"/>
    </xf>
    <xf numFmtId="0" fontId="0" fillId="4" borderId="0" xfId="0" applyFont="1" applyFill="1" applyBorder="1" applyAlignment="1">
      <alignment vertical="center"/>
    </xf>
    <xf numFmtId="0" fontId="322" fillId="7" borderId="0" xfId="0" applyFont="1" applyFill="1" applyBorder="1" applyAlignment="1">
      <alignment vertical="center" wrapText="1"/>
    </xf>
    <xf numFmtId="0" fontId="376" fillId="7" borderId="0" xfId="0" applyFont="1" applyFill="1" applyBorder="1" applyAlignment="1">
      <alignment horizontal="center" vertical="center"/>
    </xf>
    <xf numFmtId="171" fontId="322" fillId="7" borderId="0" xfId="0" applyNumberFormat="1" applyFont="1" applyFill="1" applyAlignment="1">
      <alignment horizontal="center" vertical="center"/>
    </xf>
    <xf numFmtId="0" fontId="14" fillId="7" borderId="0" xfId="37218" applyFont="1" applyFill="1" applyBorder="1" applyAlignment="1">
      <alignment horizontal="center" vertical="center"/>
    </xf>
    <xf numFmtId="0" fontId="317" fillId="8" borderId="0" xfId="0" applyFont="1" applyFill="1" applyBorder="1" applyAlignment="1">
      <alignment vertical="center" wrapText="1"/>
    </xf>
    <xf numFmtId="0" fontId="325" fillId="8" borderId="0" xfId="0" applyFont="1" applyFill="1" applyBorder="1" applyAlignment="1">
      <alignment horizontal="center" vertical="center"/>
    </xf>
    <xf numFmtId="0" fontId="0" fillId="8" borderId="0" xfId="0" applyFont="1" applyFill="1" applyBorder="1" applyAlignment="1">
      <alignment horizontal="center" vertical="center"/>
    </xf>
    <xf numFmtId="0" fontId="0" fillId="8" borderId="0" xfId="0" applyFont="1" applyFill="1" applyBorder="1" applyAlignment="1">
      <alignment horizontal="left" vertical="center" wrapText="1" indent="1"/>
    </xf>
    <xf numFmtId="170" fontId="0" fillId="9" borderId="0" xfId="0" applyNumberFormat="1" applyFont="1" applyFill="1" applyBorder="1" applyAlignment="1">
      <alignment vertical="center"/>
    </xf>
    <xf numFmtId="0" fontId="318" fillId="7" borderId="0" xfId="0" applyFont="1" applyFill="1" applyBorder="1" applyAlignment="1">
      <alignment vertical="center" wrapText="1"/>
    </xf>
    <xf numFmtId="170" fontId="0" fillId="198" borderId="0" xfId="0" applyNumberFormat="1" applyFont="1" applyFill="1" applyBorder="1" applyAlignment="1">
      <alignment vertical="center"/>
    </xf>
    <xf numFmtId="0" fontId="0" fillId="8" borderId="0" xfId="0" applyFont="1" applyFill="1" applyBorder="1" applyAlignment="1">
      <alignment vertical="center" wrapText="1"/>
    </xf>
    <xf numFmtId="0" fontId="385" fillId="7" borderId="0" xfId="37218" applyFont="1" applyFill="1" applyBorder="1" applyAlignment="1">
      <alignment horizontal="center"/>
    </xf>
    <xf numFmtId="170" fontId="2" fillId="198" borderId="0" xfId="37218" applyNumberFormat="1" applyFont="1" applyFill="1" applyBorder="1"/>
    <xf numFmtId="170" fontId="2" fillId="9" borderId="0" xfId="37218" applyNumberFormat="1" applyFont="1" applyFill="1" applyBorder="1"/>
    <xf numFmtId="0" fontId="2" fillId="4" borderId="0" xfId="37218" quotePrefix="1" applyFont="1" applyFill="1" applyBorder="1" applyAlignment="1">
      <alignment horizontal="left"/>
    </xf>
    <xf numFmtId="0" fontId="2" fillId="0" borderId="0" xfId="37218" applyFont="1" applyBorder="1"/>
    <xf numFmtId="0" fontId="2" fillId="0" borderId="0" xfId="37218" applyFont="1" applyBorder="1" applyAlignment="1">
      <alignment horizontal="center"/>
    </xf>
    <xf numFmtId="0" fontId="0" fillId="4" borderId="0" xfId="0" applyFont="1" applyFill="1" applyBorder="1" applyAlignment="1">
      <alignment horizontal="center"/>
    </xf>
    <xf numFmtId="0" fontId="15" fillId="5" borderId="0" xfId="37209" applyFont="1" applyFill="1" applyBorder="1" applyAlignment="1">
      <alignment horizontal="left" wrapText="1"/>
    </xf>
    <xf numFmtId="0" fontId="324" fillId="5" borderId="0" xfId="0" applyFont="1" applyFill="1" applyBorder="1" applyAlignment="1">
      <alignment horizontal="center" wrapText="1"/>
    </xf>
    <xf numFmtId="0" fontId="18" fillId="4" borderId="0" xfId="0" applyFont="1" applyFill="1" applyBorder="1" applyAlignment="1">
      <alignment horizontal="left"/>
    </xf>
    <xf numFmtId="0" fontId="317" fillId="4" borderId="0" xfId="0" applyFont="1" applyFill="1" applyBorder="1" applyAlignment="1">
      <alignment horizontal="center"/>
    </xf>
    <xf numFmtId="4" fontId="0" fillId="4" borderId="0" xfId="0" applyNumberFormat="1" applyFont="1" applyFill="1" applyBorder="1" applyAlignment="1">
      <alignment horizontal="center"/>
    </xf>
    <xf numFmtId="0" fontId="321" fillId="6" borderId="0" xfId="0" applyFont="1" applyFill="1" applyBorder="1" applyAlignment="1">
      <alignment horizontal="left"/>
    </xf>
    <xf numFmtId="0" fontId="375" fillId="7" borderId="0" xfId="0" applyFont="1" applyFill="1" applyBorder="1" applyAlignment="1">
      <alignment horizontal="center"/>
    </xf>
    <xf numFmtId="0" fontId="322" fillId="7" borderId="0" xfId="0" applyFont="1" applyFill="1" applyBorder="1" applyAlignment="1">
      <alignment horizontal="left"/>
    </xf>
    <xf numFmtId="0" fontId="317" fillId="7" borderId="0" xfId="0" applyFont="1" applyFill="1" applyBorder="1" applyAlignment="1">
      <alignment horizontal="center"/>
    </xf>
    <xf numFmtId="0" fontId="0" fillId="8" borderId="0" xfId="0" applyFont="1" applyFill="1" applyBorder="1" applyAlignment="1">
      <alignment horizontal="left"/>
    </xf>
    <xf numFmtId="3" fontId="0" fillId="8" borderId="0" xfId="0" applyNumberFormat="1" applyFont="1" applyFill="1" applyBorder="1" applyAlignment="1">
      <alignment horizontal="center"/>
    </xf>
    <xf numFmtId="0" fontId="317" fillId="4" borderId="0" xfId="0" applyFont="1" applyFill="1" applyBorder="1" applyAlignment="1">
      <alignment horizontal="left"/>
    </xf>
    <xf numFmtId="0" fontId="17" fillId="8" borderId="0" xfId="37213" applyFont="1" applyFill="1" applyBorder="1" applyAlignment="1">
      <alignment horizontal="left" vertical="center" wrapText="1" indent="1"/>
    </xf>
    <xf numFmtId="0" fontId="385" fillId="8" borderId="0" xfId="0" applyFont="1" applyFill="1" applyBorder="1" applyAlignment="1">
      <alignment horizontal="center"/>
    </xf>
    <xf numFmtId="0" fontId="14" fillId="8" borderId="0" xfId="0" applyFont="1" applyFill="1" applyBorder="1" applyAlignment="1">
      <alignment horizontal="left"/>
    </xf>
    <xf numFmtId="170" fontId="14" fillId="9" borderId="0" xfId="0" applyNumberFormat="1" applyFont="1" applyFill="1" applyBorder="1" applyAlignment="1">
      <alignment vertical="center"/>
    </xf>
    <xf numFmtId="3" fontId="14" fillId="8" borderId="0" xfId="0" applyNumberFormat="1" applyFont="1" applyFill="1" applyBorder="1" applyAlignment="1">
      <alignment horizontal="center"/>
    </xf>
    <xf numFmtId="0" fontId="317" fillId="8" borderId="0" xfId="37213" applyFont="1" applyFill="1" applyBorder="1" applyAlignment="1">
      <alignment horizontal="left" vertical="center" wrapText="1" indent="2"/>
    </xf>
    <xf numFmtId="0" fontId="376" fillId="8" borderId="0" xfId="0" applyFont="1" applyFill="1" applyBorder="1" applyAlignment="1">
      <alignment horizontal="center"/>
    </xf>
    <xf numFmtId="0" fontId="23" fillId="8" borderId="0" xfId="0" applyFont="1" applyFill="1" applyBorder="1" applyAlignment="1">
      <alignment horizontal="center"/>
    </xf>
    <xf numFmtId="0" fontId="20" fillId="4" borderId="0" xfId="0" applyFont="1" applyFill="1" applyBorder="1" applyAlignment="1">
      <alignment horizontal="left"/>
    </xf>
    <xf numFmtId="0" fontId="20" fillId="4" borderId="0" xfId="0" applyFont="1" applyFill="1" applyBorder="1" applyAlignment="1">
      <alignment horizontal="center"/>
    </xf>
    <xf numFmtId="0" fontId="321" fillId="4" borderId="0" xfId="0" applyFont="1" applyFill="1" applyBorder="1" applyAlignment="1">
      <alignment horizontal="left"/>
    </xf>
    <xf numFmtId="0" fontId="20" fillId="4" borderId="0" xfId="0" applyFont="1" applyFill="1" applyBorder="1" applyAlignment="1">
      <alignment horizontal="center" vertical="center"/>
    </xf>
    <xf numFmtId="0" fontId="20" fillId="4" borderId="0" xfId="0" applyFont="1" applyFill="1" applyBorder="1" applyAlignment="1">
      <alignment horizontal="center" vertical="center" wrapText="1"/>
    </xf>
    <xf numFmtId="0" fontId="388" fillId="7" borderId="0" xfId="0" applyFont="1" applyFill="1" applyBorder="1" applyAlignment="1">
      <alignment horizontal="center"/>
    </xf>
    <xf numFmtId="295" fontId="317" fillId="8" borderId="0" xfId="37221" applyNumberFormat="1" applyFont="1" applyFill="1" applyBorder="1" applyAlignment="1">
      <alignment horizontal="center" wrapText="1"/>
    </xf>
    <xf numFmtId="188" fontId="317" fillId="7" borderId="0" xfId="37221" applyNumberFormat="1" applyFont="1" applyFill="1" applyBorder="1" applyAlignment="1">
      <alignment horizontal="center"/>
    </xf>
    <xf numFmtId="0" fontId="324" fillId="5" borderId="0" xfId="0" applyFont="1" applyFill="1" applyBorder="1" applyAlignment="1">
      <alignment horizontal="left" wrapText="1"/>
    </xf>
    <xf numFmtId="0" fontId="400" fillId="200" borderId="0" xfId="0" applyFont="1" applyFill="1" applyBorder="1" applyAlignment="1">
      <alignment horizontal="left" wrapText="1"/>
    </xf>
    <xf numFmtId="0" fontId="418" fillId="200" borderId="0" xfId="0" applyFont="1" applyFill="1" applyBorder="1" applyAlignment="1">
      <alignment horizontal="left" vertical="center" wrapText="1"/>
    </xf>
    <xf numFmtId="0" fontId="397" fillId="200" borderId="0" xfId="0" applyFont="1" applyFill="1" applyBorder="1" applyAlignment="1">
      <alignment horizontal="left" vertical="top" wrapText="1"/>
    </xf>
    <xf numFmtId="0" fontId="397" fillId="200" borderId="0" xfId="0" applyFont="1" applyFill="1" applyBorder="1" applyAlignment="1">
      <alignment horizontal="left" wrapText="1"/>
    </xf>
    <xf numFmtId="0" fontId="400" fillId="200" borderId="0" xfId="0" applyFont="1" applyFill="1" applyBorder="1" applyAlignment="1">
      <alignment horizontal="left" vertical="top" wrapText="1"/>
    </xf>
    <xf numFmtId="0" fontId="416" fillId="200" borderId="0" xfId="0" applyFont="1" applyFill="1" applyBorder="1" applyAlignment="1">
      <alignment horizontal="left" vertical="top" wrapText="1"/>
    </xf>
    <xf numFmtId="0" fontId="416" fillId="200" borderId="0" xfId="0" applyFont="1" applyFill="1" applyBorder="1" applyAlignment="1">
      <alignment wrapText="1"/>
    </xf>
    <xf numFmtId="0" fontId="438" fillId="200" borderId="0" xfId="0" applyFont="1" applyFill="1" applyBorder="1" applyAlignment="1"/>
    <xf numFmtId="0" fontId="438" fillId="200" borderId="0" xfId="0" applyFont="1" applyFill="1" applyBorder="1" applyAlignment="1">
      <alignment wrapText="1"/>
    </xf>
    <xf numFmtId="0" fontId="440" fillId="200" borderId="0" xfId="0" applyFont="1" applyFill="1" applyBorder="1" applyAlignment="1">
      <alignment horizontal="left"/>
    </xf>
    <xf numFmtId="0" fontId="440" fillId="200" borderId="0" xfId="0" applyFont="1" applyFill="1" applyBorder="1" applyAlignment="1">
      <alignment horizontal="center"/>
    </xf>
    <xf numFmtId="0" fontId="440" fillId="200" borderId="0" xfId="0" applyFont="1" applyFill="1" applyBorder="1" applyAlignment="1">
      <alignment vertical="top" wrapText="1"/>
    </xf>
    <xf numFmtId="0" fontId="440" fillId="200" borderId="0" xfId="37218" applyFont="1" applyFill="1" applyBorder="1" applyAlignment="1">
      <alignment vertical="top" wrapText="1"/>
    </xf>
    <xf numFmtId="0" fontId="440" fillId="200" borderId="0" xfId="37218" applyFont="1" applyFill="1" applyBorder="1" applyAlignment="1">
      <alignment vertical="center" wrapText="1"/>
    </xf>
    <xf numFmtId="0" fontId="416" fillId="200" borderId="0" xfId="0" applyFont="1" applyFill="1" applyBorder="1" applyAlignment="1">
      <alignment vertical="top" wrapText="1"/>
    </xf>
    <xf numFmtId="0" fontId="416" fillId="200" borderId="0" xfId="37218" applyFont="1" applyFill="1" applyBorder="1" applyAlignment="1">
      <alignment vertical="top" wrapText="1"/>
    </xf>
    <xf numFmtId="0" fontId="440" fillId="200" borderId="0" xfId="0" applyFont="1" applyFill="1" applyBorder="1" applyAlignment="1">
      <alignment vertical="center" wrapText="1"/>
    </xf>
    <xf numFmtId="0" fontId="438" fillId="200" borderId="0" xfId="0" applyFont="1" applyFill="1" applyBorder="1" applyAlignment="1">
      <alignment vertical="center"/>
    </xf>
    <xf numFmtId="0" fontId="416" fillId="200" borderId="0" xfId="37218" applyFont="1" applyFill="1" applyBorder="1" applyAlignment="1">
      <alignment vertical="center" wrapText="1"/>
    </xf>
    <xf numFmtId="0" fontId="442" fillId="200" borderId="0" xfId="0" applyFont="1" applyFill="1" applyBorder="1" applyAlignment="1"/>
    <xf numFmtId="0" fontId="442" fillId="200" borderId="0" xfId="0" applyFont="1" applyFill="1" applyBorder="1" applyAlignment="1">
      <alignment horizontal="left"/>
    </xf>
    <xf numFmtId="0" fontId="440" fillId="200" borderId="0" xfId="37218" applyFont="1" applyFill="1" applyBorder="1" applyAlignment="1">
      <alignment horizontal="left"/>
    </xf>
    <xf numFmtId="0" fontId="443" fillId="4" borderId="0" xfId="0" applyFont="1" applyFill="1" applyBorder="1" applyAlignment="1">
      <alignment vertical="top" wrapText="1"/>
    </xf>
    <xf numFmtId="0" fontId="444" fillId="4" borderId="0" xfId="0" applyFont="1" applyFill="1" applyAlignment="1"/>
    <xf numFmtId="0" fontId="443" fillId="4" borderId="0" xfId="37218" applyFont="1" applyFill="1" applyBorder="1" applyAlignment="1">
      <alignment vertical="center" wrapText="1"/>
    </xf>
    <xf numFmtId="0" fontId="444" fillId="4" borderId="0" xfId="0" applyFont="1" applyFill="1" applyBorder="1" applyAlignment="1">
      <alignment vertical="top"/>
    </xf>
    <xf numFmtId="0" fontId="444" fillId="4" borderId="0" xfId="37218" applyFont="1" applyFill="1" applyBorder="1" applyAlignment="1">
      <alignment wrapText="1"/>
    </xf>
    <xf numFmtId="0" fontId="444" fillId="4" borderId="0" xfId="0" applyFont="1" applyFill="1" applyBorder="1"/>
    <xf numFmtId="0" fontId="444" fillId="4" borderId="0" xfId="0" applyFont="1" applyFill="1" applyBorder="1" applyAlignment="1">
      <alignment horizontal="center"/>
    </xf>
    <xf numFmtId="0" fontId="444" fillId="4" borderId="0" xfId="37218" applyFont="1" applyFill="1" applyBorder="1"/>
    <xf numFmtId="0" fontId="443" fillId="4" borderId="0" xfId="37218" applyFont="1" applyFill="1" applyBorder="1" applyAlignment="1">
      <alignment vertical="top" wrapText="1"/>
    </xf>
    <xf numFmtId="0" fontId="443" fillId="4" borderId="0" xfId="0" applyFont="1" applyFill="1" applyBorder="1" applyAlignment="1">
      <alignment vertical="center" wrapText="1"/>
    </xf>
    <xf numFmtId="0" fontId="446" fillId="4" borderId="0" xfId="0" applyFont="1" applyFill="1" applyAlignment="1">
      <alignment vertical="center"/>
    </xf>
    <xf numFmtId="0" fontId="446" fillId="4" borderId="0" xfId="0" applyFont="1" applyFill="1" applyAlignment="1">
      <alignment vertical="center" wrapText="1"/>
    </xf>
    <xf numFmtId="0" fontId="444" fillId="4" borderId="0" xfId="37218" applyFont="1" applyFill="1" applyAlignment="1"/>
    <xf numFmtId="0" fontId="446" fillId="4" borderId="0" xfId="37218" applyFont="1" applyFill="1" applyAlignment="1"/>
    <xf numFmtId="0" fontId="446" fillId="4" borderId="0" xfId="37218" applyFont="1" applyFill="1" applyAlignment="1">
      <alignment wrapText="1"/>
    </xf>
    <xf numFmtId="0" fontId="440" fillId="0" borderId="0" xfId="37218" applyFont="1" applyFill="1" applyBorder="1" applyAlignment="1">
      <alignment vertical="center" wrapText="1"/>
    </xf>
    <xf numFmtId="0" fontId="322" fillId="8" borderId="0" xfId="37217" applyFont="1" applyFill="1" applyBorder="1" applyAlignment="1">
      <alignment horizontal="left" vertical="center" wrapText="1" indent="1"/>
    </xf>
    <xf numFmtId="0" fontId="317" fillId="8" borderId="0" xfId="37217" applyFont="1" applyFill="1" applyBorder="1" applyAlignment="1">
      <alignment horizontal="left" vertical="center" wrapText="1" indent="1"/>
    </xf>
    <xf numFmtId="0" fontId="317" fillId="8" borderId="0" xfId="37217" applyFont="1" applyFill="1" applyBorder="1" applyAlignment="1">
      <alignment horizontal="left" vertical="center" wrapText="1" indent="2"/>
    </xf>
    <xf numFmtId="0" fontId="317" fillId="8" borderId="0" xfId="37217" applyFont="1" applyFill="1" applyBorder="1" applyAlignment="1">
      <alignment horizontal="left" vertical="center" wrapText="1"/>
    </xf>
    <xf numFmtId="0" fontId="375" fillId="8" borderId="0" xfId="37217" applyFont="1" applyFill="1" applyBorder="1" applyAlignment="1">
      <alignment horizontal="center" vertical="center" wrapText="1"/>
    </xf>
    <xf numFmtId="0" fontId="374" fillId="7" borderId="0" xfId="0" applyFont="1" applyFill="1" applyBorder="1" applyAlignment="1">
      <alignment horizontal="center" vertical="center" wrapText="1"/>
    </xf>
    <xf numFmtId="0" fontId="374" fillId="7" borderId="0" xfId="0" applyFont="1" applyFill="1" applyBorder="1" applyAlignment="1">
      <alignment horizontal="center" vertical="center"/>
    </xf>
    <xf numFmtId="0" fontId="375" fillId="8" borderId="0" xfId="0" applyFont="1" applyFill="1" applyBorder="1" applyAlignment="1">
      <alignment horizontal="center" vertical="center" wrapText="1"/>
    </xf>
    <xf numFmtId="0" fontId="375" fillId="7" borderId="0" xfId="0" applyFont="1" applyFill="1" applyBorder="1" applyAlignment="1">
      <alignment horizontal="center" vertical="center"/>
    </xf>
    <xf numFmtId="0" fontId="317" fillId="8" borderId="0" xfId="37211" applyFont="1" applyFill="1" applyBorder="1" applyAlignment="1">
      <alignment horizontal="left" vertical="center" wrapText="1" indent="1"/>
    </xf>
    <xf numFmtId="0" fontId="317" fillId="8" borderId="0" xfId="37217" applyFont="1" applyFill="1" applyBorder="1" applyAlignment="1">
      <alignment horizontal="left" wrapText="1"/>
    </xf>
    <xf numFmtId="0" fontId="317" fillId="8" borderId="0" xfId="37217" applyFont="1" applyFill="1" applyBorder="1" applyAlignment="1">
      <alignment horizontal="left" vertical="center" indent="1"/>
    </xf>
    <xf numFmtId="0" fontId="317" fillId="8" borderId="0" xfId="0" applyFont="1" applyFill="1" applyBorder="1" applyAlignment="1">
      <alignment horizontal="left" indent="2"/>
    </xf>
    <xf numFmtId="0" fontId="1" fillId="8" borderId="0" xfId="13893" applyFont="1" applyFill="1" applyBorder="1" applyAlignment="1">
      <alignment horizontal="left" vertical="center" wrapText="1"/>
    </xf>
    <xf numFmtId="172" fontId="373" fillId="4" borderId="0" xfId="0" applyNumberFormat="1" applyFont="1" applyFill="1" applyBorder="1" applyAlignment="1">
      <alignment horizontal="left" vertical="top" wrapText="1"/>
    </xf>
    <xf numFmtId="0" fontId="416" fillId="200" borderId="0" xfId="37217" applyFont="1" applyFill="1" applyBorder="1" applyAlignment="1">
      <alignment horizontal="left" wrapText="1"/>
    </xf>
    <xf numFmtId="0" fontId="389" fillId="201" borderId="0" xfId="37217" applyFont="1" applyFill="1" applyBorder="1" applyAlignment="1">
      <alignment horizontal="left" wrapText="1"/>
    </xf>
    <xf numFmtId="0" fontId="440" fillId="200" borderId="0" xfId="37217" applyFont="1" applyFill="1" applyBorder="1" applyAlignment="1">
      <alignment horizontal="left"/>
    </xf>
    <xf numFmtId="0" fontId="440" fillId="0" borderId="0" xfId="0" applyFont="1" applyFill="1" applyBorder="1" applyAlignment="1">
      <alignment horizontal="left"/>
    </xf>
    <xf numFmtId="0" fontId="404" fillId="200" borderId="0" xfId="37222" applyFont="1" applyFill="1" applyBorder="1" applyAlignment="1">
      <alignment horizontal="left" vertical="center" wrapText="1"/>
    </xf>
    <xf numFmtId="0" fontId="22" fillId="4" borderId="0" xfId="0" applyFont="1" applyFill="1" applyAlignment="1">
      <alignment horizontal="left" wrapText="1"/>
    </xf>
    <xf numFmtId="0" fontId="321" fillId="6" borderId="0" xfId="0" applyFont="1" applyFill="1" applyBorder="1" applyAlignment="1">
      <alignment horizontal="center" wrapText="1"/>
    </xf>
    <xf numFmtId="0" fontId="321" fillId="6" borderId="0" xfId="0" applyFont="1" applyFill="1" applyBorder="1" applyAlignment="1">
      <alignment horizontal="center"/>
    </xf>
    <xf numFmtId="0" fontId="321" fillId="6" borderId="0" xfId="0" applyFont="1" applyFill="1" applyBorder="1" applyAlignment="1">
      <alignment horizontal="left" vertical="center"/>
    </xf>
    <xf numFmtId="169" fontId="11" fillId="6" borderId="0" xfId="1" applyFont="1" applyFill="1" applyBorder="1" applyAlignment="1">
      <alignment horizontal="center" vertical="center"/>
    </xf>
    <xf numFmtId="169" fontId="11" fillId="6" borderId="0" xfId="1" applyFont="1" applyFill="1" applyBorder="1" applyAlignment="1">
      <alignment horizontal="center" vertical="center" wrapText="1"/>
    </xf>
    <xf numFmtId="0" fontId="11" fillId="4" borderId="0" xfId="0" applyFont="1" applyFill="1" applyBorder="1" applyAlignment="1">
      <alignment horizontal="center" wrapText="1"/>
    </xf>
    <xf numFmtId="0" fontId="11" fillId="4" borderId="0" xfId="0" applyFont="1" applyFill="1" applyBorder="1" applyAlignment="1">
      <alignment horizontal="center"/>
    </xf>
    <xf numFmtId="0" fontId="11" fillId="6" borderId="0" xfId="0" applyFont="1" applyFill="1" applyBorder="1" applyAlignment="1">
      <alignment horizontal="center" vertical="center"/>
    </xf>
    <xf numFmtId="0" fontId="11" fillId="6" borderId="0" xfId="0" applyFont="1" applyFill="1" applyBorder="1" applyAlignment="1">
      <alignment horizontal="center" vertical="center" wrapText="1"/>
    </xf>
    <xf numFmtId="0" fontId="0" fillId="158" borderId="0" xfId="0" applyFill="1"/>
    <xf numFmtId="0" fontId="2" fillId="158" borderId="0" xfId="37218" applyFont="1" applyFill="1" applyBorder="1"/>
    <xf numFmtId="0" fontId="2" fillId="158" borderId="0" xfId="37218" applyFont="1" applyFill="1" applyBorder="1" applyAlignment="1">
      <alignment horizontal="center"/>
    </xf>
  </cellXfs>
  <cellStyles count="37245">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2" xr:uid="{00000000-0005-0000-0000-000019000000}"/>
    <cellStyle name="_becslés_02_DRAFT 2" xfId="36493"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4" xr:uid="{00000000-0005-0000-0000-000024000000}"/>
    <cellStyle name="_CAPEX 3 8  TD INPUT 3" xfId="36513"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5"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7" xr:uid="{00000000-0005-0000-0000-000045000000}"/>
    <cellStyle name="_E1E2 melléklet SFAS 20070322 első discont éves 11-Endre-javítva 3" xfId="1605" xr:uid="{00000000-0005-0000-0000-000046000000}"/>
    <cellStyle name="_E1E2 melléklet SFAS 20070322 első discont éves 11-Endre-javítva 4" xfId="36516"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8"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20" xr:uid="{00000000-0005-0000-0000-000074000000}"/>
    <cellStyle name="_INPUT CAPEX BASELINE23.7. 3" xfId="36519"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1"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3" xr:uid="{00000000-0005-0000-0000-00008D000000}"/>
    <cellStyle name="_MOL Caspianszabi 3" xfId="1575" xr:uid="{00000000-0005-0000-0000-00008E000000}"/>
    <cellStyle name="_MOL Caspianszabi 3 2" xfId="36524" xr:uid="{00000000-0005-0000-0000-00008F000000}"/>
    <cellStyle name="_MOL Caspianszabi 4" xfId="36522"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5" xr:uid="{00000000-0005-0000-0000-0000A3000000}"/>
    <cellStyle name="_MOL Caspianszabi_Monthly_report_2011.1-5." xfId="1192" xr:uid="{00000000-0005-0000-0000-0000A4000000}"/>
    <cellStyle name="_MOL Caspianszabi_Monthly_report_2011.1-5. 2" xfId="36526"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8" xr:uid="{00000000-0005-0000-0000-0000AD000000}"/>
    <cellStyle name="_MOL_Caspian_2005_1_3_work_2file_08-05 3" xfId="1564" xr:uid="{00000000-0005-0000-0000-0000AE000000}"/>
    <cellStyle name="_MOL_Caspian_2005_1_3_work_2file_08-05 4" xfId="36527"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9"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1" xr:uid="{00000000-0005-0000-0000-0000BE000000}"/>
    <cellStyle name="_MOL_Caspian_2005_1_3_work_file_09-05 3" xfId="1553" xr:uid="{00000000-0005-0000-0000-0000BF000000}"/>
    <cellStyle name="_MOL_Caspian_2005_1_3_work_file_09-05 3 2" xfId="36532" xr:uid="{00000000-0005-0000-0000-0000C0000000}"/>
    <cellStyle name="_MOL_Caspian_2005_1_3_work_file_09-05 4" xfId="36530"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3" xr:uid="{00000000-0005-0000-0000-0000D4000000}"/>
    <cellStyle name="_MOL_Caspian_2005_1_3_work_file_09-05_Monthly_report_2011.1-5." xfId="1194" xr:uid="{00000000-0005-0000-0000-0000D5000000}"/>
    <cellStyle name="_MOL_Caspian_2005_1_3_work_file_09-05_Monthly_report_2011.1-5. 2" xfId="36534"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7" xr:uid="{00000000-0005-0000-0000-0000E0000000}"/>
    <cellStyle name="_Munkafüzet2 (3) 3" xfId="1541" xr:uid="{00000000-0005-0000-0000-0000E1000000}"/>
    <cellStyle name="_Munkafüzet2 (3) 4" xfId="36536"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8" xr:uid="{00000000-0005-0000-0000-0000EE000000}"/>
    <cellStyle name="_Munkafüzet2 10" xfId="1532" xr:uid="{00000000-0005-0000-0000-0000EF000000}"/>
    <cellStyle name="_Munkafüzet2 10 2" xfId="36539" xr:uid="{00000000-0005-0000-0000-0000F0000000}"/>
    <cellStyle name="_Munkafüzet2 11" xfId="1531" xr:uid="{00000000-0005-0000-0000-0000F1000000}"/>
    <cellStyle name="_Munkafüzet2 11 2" xfId="36540" xr:uid="{00000000-0005-0000-0000-0000F2000000}"/>
    <cellStyle name="_Munkafüzet2 12" xfId="1530" xr:uid="{00000000-0005-0000-0000-0000F3000000}"/>
    <cellStyle name="_Munkafüzet2 12 2" xfId="36541" xr:uid="{00000000-0005-0000-0000-0000F4000000}"/>
    <cellStyle name="_Munkafüzet2 13" xfId="1529" xr:uid="{00000000-0005-0000-0000-0000F5000000}"/>
    <cellStyle name="_Munkafüzet2 13 2" xfId="36542"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3"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4"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5" xr:uid="{00000000-0005-0000-0000-000011010000}"/>
    <cellStyle name="_Munkafüzet2 4" xfId="1502" xr:uid="{00000000-0005-0000-0000-000012010000}"/>
    <cellStyle name="_Munkafüzet2 4 2" xfId="36545" xr:uid="{00000000-0005-0000-0000-000013010000}"/>
    <cellStyle name="_Munkafüzet2 5" xfId="1501" xr:uid="{00000000-0005-0000-0000-000014010000}"/>
    <cellStyle name="_Munkafüzet2 5 2" xfId="36546" xr:uid="{00000000-0005-0000-0000-000015010000}"/>
    <cellStyle name="_Munkafüzet2 6" xfId="1500" xr:uid="{00000000-0005-0000-0000-000016010000}"/>
    <cellStyle name="_Munkafüzet2 6 2" xfId="36547" xr:uid="{00000000-0005-0000-0000-000017010000}"/>
    <cellStyle name="_Munkafüzet2 7" xfId="1499" xr:uid="{00000000-0005-0000-0000-000018010000}"/>
    <cellStyle name="_Munkafüzet2 7 2" xfId="36548" xr:uid="{00000000-0005-0000-0000-000019010000}"/>
    <cellStyle name="_Munkafüzet2 8" xfId="1498" xr:uid="{00000000-0005-0000-0000-00001A010000}"/>
    <cellStyle name="_Munkafüzet2 8 2" xfId="36549" xr:uid="{00000000-0005-0000-0000-00001B010000}"/>
    <cellStyle name="_Munkafüzet2 9" xfId="1497" xr:uid="{00000000-0005-0000-0000-00001C010000}"/>
    <cellStyle name="_Munkafüzet2 9 2" xfId="36550"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1"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3"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2"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4"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5" xr:uid="{00000000-0005-0000-0000-0000B7020000}"/>
    <cellStyle name="¥ JY" xfId="6" xr:uid="{00000000-0005-0000-0000-0000B8020000}"/>
    <cellStyle name="¥ JY 2" xfId="6293" xr:uid="{00000000-0005-0000-0000-0000B9020000}"/>
    <cellStyle name="¥ JY 3" xfId="8024" xr:uid="{00000000-0005-0000-0000-0000BA020000}"/>
    <cellStyle name="¥ JY 4" xfId="36556"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7"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8"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9"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60"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1"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2"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3"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4"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5"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6"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7"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8"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9"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70" xr:uid="{00000000-0005-0000-0000-0000C60C0000}"/>
    <cellStyle name="Accent3 39" xfId="3628" xr:uid="{00000000-0005-0000-0000-0000C70C0000}"/>
    <cellStyle name="Accent3 39 2" xfId="9163" xr:uid="{00000000-0005-0000-0000-0000C80C0000}"/>
    <cellStyle name="Accent3 39 3" xfId="36571"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2"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3"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4"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5"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6"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7"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8"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9" xr:uid="{00000000-0005-0000-0000-0000DA0E0000}"/>
    <cellStyle name="Accent4 39" xfId="3629" xr:uid="{00000000-0005-0000-0000-0000DB0E0000}"/>
    <cellStyle name="Accent4 39 2" xfId="9504" xr:uid="{00000000-0005-0000-0000-0000DC0E0000}"/>
    <cellStyle name="Accent4 39 3" xfId="36580"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1"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2"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3"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4"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5"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6"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7" xr:uid="{00000000-0005-0000-0000-0000D9100000}"/>
    <cellStyle name="Accent5 39" xfId="3630" xr:uid="{00000000-0005-0000-0000-0000DA100000}"/>
    <cellStyle name="Accent5 39 2" xfId="9830" xr:uid="{00000000-0005-0000-0000-0000DB100000}"/>
    <cellStyle name="Accent5 39 3" xfId="36588"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9"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90"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1"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2"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3"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4"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5" xr:uid="{00000000-0005-0000-0000-0000D9120000}"/>
    <cellStyle name="Accent6 39" xfId="3631" xr:uid="{00000000-0005-0000-0000-0000DA120000}"/>
    <cellStyle name="Accent6 39 2" xfId="10155" xr:uid="{00000000-0005-0000-0000-0000DB120000}"/>
    <cellStyle name="Accent6 39 3" xfId="36596"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7"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8"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9"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600"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1"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2"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3"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4"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5"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6"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7"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xfId="37224" builtinId="3"/>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2" xr:uid="{00000000-0005-0000-0000-0000AB160000}"/>
    <cellStyle name="Comma 2 7" xfId="37216" xr:uid="{00000000-0005-0000-0000-0000AC160000}"/>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9"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6" xr:uid="{C0064005-D61E-43C2-94EF-7CDC750880C0}"/>
    <cellStyle name="Comma 41" xfId="37235"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8"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9"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10"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2"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1"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3"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4"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5"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6" xr:uid="{00000000-0005-0000-0000-00003B180000}"/>
    <cellStyle name="Entry 2" xfId="1659" xr:uid="{00000000-0005-0000-0000-00003C180000}"/>
    <cellStyle name="Entry 2 2" xfId="1660" xr:uid="{00000000-0005-0000-0000-00003D180000}"/>
    <cellStyle name="Entry 2 2 2" xfId="36618" xr:uid="{00000000-0005-0000-0000-00003E180000}"/>
    <cellStyle name="Entry 2 3" xfId="3296" xr:uid="{00000000-0005-0000-0000-00003F180000}"/>
    <cellStyle name="Entry 2 3 2" xfId="35809" xr:uid="{00000000-0005-0000-0000-000040180000}"/>
    <cellStyle name="Entry 2 4" xfId="36617"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9"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20"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1"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xfId="36489" xr:uid="{00000000-0005-0000-0000-000059190000}"/>
    <cellStyle name="Ezres 10" xfId="1666" xr:uid="{00000000-0005-0000-0000-00005A190000}"/>
    <cellStyle name="Ezres 10 2" xfId="4267" xr:uid="{00000000-0005-0000-0000-00005B190000}"/>
    <cellStyle name="Ezres 10 2 2" xfId="36223" xr:uid="{00000000-0005-0000-0000-00005C190000}"/>
    <cellStyle name="Ezres 10 2 3" xfId="36623"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2"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4"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7" xr:uid="{00000000-0005-0000-0000-00007E190000}"/>
    <cellStyle name="Ezres 2 2 2 3" xfId="36626"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7" xfId="34280" xr:uid="{00000000-0005-0000-0000-000087190000}"/>
    <cellStyle name="Ezres 2 2 8" xfId="36625" xr:uid="{00000000-0005-0000-0000-000088190000}"/>
    <cellStyle name="Ezres 2 2 9" xfId="6067" xr:uid="{00000000-0005-0000-0000-000089190000}"/>
    <cellStyle name="Ezres 2 3" xfId="549" xr:uid="{00000000-0005-0000-0000-00008A190000}"/>
    <cellStyle name="Ezres 2 3 2" xfId="1670" xr:uid="{00000000-0005-0000-0000-00008B190000}"/>
    <cellStyle name="Ezres 2 3 2 2" xfId="36629"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8"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30"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1"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2" xr:uid="{00000000-0005-0000-0000-0000A8190000}"/>
    <cellStyle name="Ezres 2 7" xfId="10664" xr:uid="{00000000-0005-0000-0000-0000A9190000}"/>
    <cellStyle name="Ezres 2 7 2" xfId="34387" xr:uid="{00000000-0005-0000-0000-0000AA190000}"/>
    <cellStyle name="Ezres 2 8" xfId="10665" xr:uid="{00000000-0005-0000-0000-0000AB190000}"/>
    <cellStyle name="Ezres 2 9" xfId="10666" xr:uid="{00000000-0005-0000-0000-0000AC190000}"/>
    <cellStyle name="Ezres 2_BI betöltő" xfId="36494" xr:uid="{00000000-0005-0000-0000-0000AD190000}"/>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5"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4"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6"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7"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3"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40" xr:uid="{00000000-0005-0000-0000-0000CE190000}"/>
    <cellStyle name="Ezres 4 2 3" xfId="553" xr:uid="{00000000-0005-0000-0000-0000CF190000}"/>
    <cellStyle name="Ezres 4 2 3 2" xfId="36641" xr:uid="{00000000-0005-0000-0000-0000D0190000}"/>
    <cellStyle name="Ezres 4 2 4" xfId="36639"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3" xr:uid="{00000000-0005-0000-0000-0000D6190000}"/>
    <cellStyle name="Ezres 4 3 3" xfId="36642" xr:uid="{00000000-0005-0000-0000-0000D7190000}"/>
    <cellStyle name="Ezres 4 4" xfId="1673" xr:uid="{00000000-0005-0000-0000-0000D8190000}"/>
    <cellStyle name="Ezres 4 4 2" xfId="35005" xr:uid="{00000000-0005-0000-0000-0000D9190000}"/>
    <cellStyle name="Ezres 4 4 3" xfId="36644"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8"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6"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7"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5"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9" xr:uid="{00000000-0005-0000-0000-0000F5190000}"/>
    <cellStyle name="Ezres 6 3" xfId="1676" xr:uid="{00000000-0005-0000-0000-0000F6190000}"/>
    <cellStyle name="Ezres 6 3 2" xfId="35008" xr:uid="{00000000-0005-0000-0000-0000F7190000}"/>
    <cellStyle name="Ezres 6 4" xfId="36648"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50"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1"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2"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3"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4"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5"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6"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3" xfId="5224" xr:uid="{00000000-0005-0000-0000-00000F1B0000}"/>
    <cellStyle name="Header2 4" xfId="563" xr:uid="{00000000-0005-0000-0000-0000101B0000}"/>
    <cellStyle name="Heading" xfId="151" xr:uid="{00000000-0005-0000-0000-0000111B0000}"/>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9" xr:uid="{00000000-0005-0000-0000-00003F1B0000}"/>
    <cellStyle name="Heading 1 8 3" xfId="36658"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60"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1"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7" xr:uid="{00000000-0005-0000-0000-0000D91B0000}"/>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3" xfId="5232" xr:uid="{00000000-0005-0000-0000-0000591C0000}"/>
    <cellStyle name="headline01 4" xfId="568" xr:uid="{00000000-0005-0000-0000-00005A1C0000}"/>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2"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3"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6" xfId="6072" xr:uid="{00000000-0005-0000-0000-0000881C000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xfId="6064" builtinId="8"/>
    <cellStyle name="Hyperlink 2" xfId="4312" xr:uid="{00000000-0005-0000-0000-0000931C0000}"/>
    <cellStyle name="Hyperlink 3" xfId="37199"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4"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5"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6"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7"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8"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9"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70"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1"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2"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3"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4"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5"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6"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7"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8"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9"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80"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1"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2"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3"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4"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5"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6"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7"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8"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90"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9"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2"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1"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4"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3"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6" xfId="6073" xr:uid="{00000000-0005-0000-0000-0000EA210000}"/>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5"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6"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a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7"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8"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9"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700"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1"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4" xr:uid="{C4A47C22-1E8F-4046-8C0D-6B50F59E5FE7}"/>
    <cellStyle name="Normál 100" xfId="781" xr:uid="{00000000-0005-0000-0000-0000E7220000}"/>
    <cellStyle name="Normál 100 2" xfId="11366" xr:uid="{00000000-0005-0000-0000-0000E8220000}"/>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3"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2" xr:uid="{00000000-0005-0000-0000-00005E230000}"/>
    <cellStyle name="Normal 11 24 2" xfId="6123" xr:uid="{00000000-0005-0000-0000-00005F23000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4"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5" xr:uid="{00000000-0005-0000-0000-000093230000}"/>
    <cellStyle name="Normal 11 4 3" xfId="35673" xr:uid="{00000000-0005-0000-0000-000094230000}"/>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6"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7"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8"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9"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10"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1" xr:uid="{00000000-0005-0000-0000-000058240000}"/>
    <cellStyle name="Normal 13 4" xfId="5283" xr:uid="{00000000-0005-0000-0000-000059240000}"/>
    <cellStyle name="Normál 13 4" xfId="4118" xr:uid="{00000000-0005-0000-0000-00005A240000}"/>
    <cellStyle name="Normál 13 4 2" xfId="36712"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4"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5"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6"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3"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7"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8"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9"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20"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1"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2"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3"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4"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5"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1"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7"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8"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9"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30"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1"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2"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3"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4"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5" xr:uid="{00000000-0005-0000-0000-0000B02B0000}"/>
    <cellStyle name="Normál 2 14 27" xfId="36736"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7" xr:uid="{00000000-0005-0000-0000-0000C02C0000}"/>
    <cellStyle name="Normál 2 15 27" xfId="36738"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9"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40"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1"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6" xr:uid="{00000000-0005-0000-0000-0000AF310000}"/>
    <cellStyle name="Normal 2 2 2 3" xfId="36744"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5"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2"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7" xr:uid="{00000000-0005-0000-0000-00001C320000}"/>
    <cellStyle name="Normál 2 2 3 3" xfId="36748"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3"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9"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50"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1" xr:uid="{00000000-0005-0000-0000-0000AF340000}"/>
    <cellStyle name="Normal 2 23 5" xfId="13743" xr:uid="{00000000-0005-0000-0000-0000B0340000}"/>
    <cellStyle name="Normal 2 23 6" xfId="13738" xr:uid="{00000000-0005-0000-0000-0000B1340000}"/>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2"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6" xr:uid="{00000000-0005-0000-0000-000045350000}"/>
    <cellStyle name="Normál 2 287" xfId="13876" xr:uid="{00000000-0005-0000-0000-000046350000}"/>
    <cellStyle name="Normal 2 288" xfId="37197" xr:uid="{00000000-0005-0000-0000-000047350000}"/>
    <cellStyle name="Normál 2 288" xfId="13877" xr:uid="{00000000-0005-0000-0000-000048350000}"/>
    <cellStyle name="Normal 2 289" xfId="37202"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6" xr:uid="{00000000-0005-0000-0000-00004F350000}"/>
    <cellStyle name="Normál 2 290" xfId="13881" xr:uid="{00000000-0005-0000-0000-000050350000}"/>
    <cellStyle name="Normal 2 291" xfId="37214" xr:uid="{00000000-0005-0000-0000-000051350000}"/>
    <cellStyle name="Normál 2 291" xfId="13882" xr:uid="{00000000-0005-0000-0000-000052350000}"/>
    <cellStyle name="Normal 2 292" xfId="37233" xr:uid="{34866136-2534-4ED5-B5A5-0E1962223107}"/>
    <cellStyle name="Normál 2 292" xfId="13883" xr:uid="{00000000-0005-0000-0000-000053350000}"/>
    <cellStyle name="Normal 2 293" xfId="37241" xr:uid="{0C600B7F-9FD6-44B6-9B62-993DA30CB14D}"/>
    <cellStyle name="Normál 2 293" xfId="13884" xr:uid="{00000000-0005-0000-0000-000054350000}"/>
    <cellStyle name="Normál 2 294" xfId="13885" xr:uid="{00000000-0005-0000-0000-00005535000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3" xr:uid="{00000000-0005-0000-0000-000060370000}"/>
    <cellStyle name="Normal 2 3 251" xfId="37215"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4" xr:uid="{00000000-0005-0000-0000-0000A6370000}"/>
    <cellStyle name="Normal 2 3 44 2" xfId="14243" xr:uid="{00000000-0005-0000-0000-0000A7370000}"/>
    <cellStyle name="Normal 2 3 45" xfId="14244" xr:uid="{00000000-0005-0000-0000-0000A8370000}"/>
    <cellStyle name="Normal 2 3 45 2" xfId="14245" xr:uid="{00000000-0005-0000-0000-0000A9370000}"/>
    <cellStyle name="Normal 2 3 46" xfId="14246" xr:uid="{00000000-0005-0000-0000-0000AA370000}"/>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5"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6"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7" xr:uid="{00000000-0005-0000-0000-0000513A0000}"/>
    <cellStyle name="Normál 2 5 30" xfId="36758"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60"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9"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2"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1"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3"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4"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5"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6"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7"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8"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9"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70"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ál 22 5" xfId="15537" xr:uid="{00000000-0005-0000-0000-0000CC3E0000}"/>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1"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ál 23 5" xfId="15558" xr:uid="{00000000-0005-0000-0000-0000ED3E0000}"/>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2"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3"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4"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5"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6"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7"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8"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9"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80"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1"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3"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4" xr:uid="{00000000-0005-0000-0000-0000C83F0000}"/>
    <cellStyle name="Normal 29 3" xfId="36782"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8"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7"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5" xr:uid="{00000000-0005-0000-0000-000013400000}"/>
    <cellStyle name="Normal 3 109" xfId="37198"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9"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3" xr:uid="{00000000-0005-0000-0000-000024400000}"/>
    <cellStyle name="Normal 3 111" xfId="37207" xr:uid="{00000000-0005-0000-0000-000025400000}"/>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90"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1"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2"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3"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4"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5"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6"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7"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9"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1"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2"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800" xr:uid="{00000000-0005-0000-0000-0000C0400000}"/>
    <cellStyle name="Normál 3 2 2 6" xfId="7131" xr:uid="{00000000-0005-0000-0000-0000C1400000}"/>
    <cellStyle name="Normál 3 2 2 7" xfId="33871" xr:uid="{00000000-0005-0000-0000-0000C2400000}"/>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4" xr:uid="{00000000-0005-0000-0000-0000D7400000}"/>
    <cellStyle name="Normal 3 2 3 5" xfId="36803"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8" xr:uid="{00000000-0005-0000-0000-0000FC400000}"/>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5"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6"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7"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8"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9"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10"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1"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2"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3"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4"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6"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7"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8"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5"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9"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20"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1"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2"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3"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4"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5"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6"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7" xr:uid="{00000000-0005-0000-0000-00009F410000}"/>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9"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30"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8"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2"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1"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6" xr:uid="{00000000-0005-0000-0000-000008420000}"/>
    <cellStyle name="Normal 3 58" xfId="15911" xr:uid="{00000000-0005-0000-0000-000009420000}"/>
    <cellStyle name="Normal 3 59" xfId="15912" xr:uid="{00000000-0005-0000-0000-00000A420000}"/>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4"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3"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6"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5"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7"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8"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5"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9"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40"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1"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2"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3"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4"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5"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6"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7" xr:uid="{00000000-0005-0000-0000-000059430000}"/>
    <cellStyle name="Normál 338 3" xfId="37152"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8"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9"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50"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90" xr:uid="{00000000-0005-0000-0000-000090430000}"/>
    <cellStyle name="Normál 357" xfId="36512" xr:uid="{00000000-0005-0000-0000-000091430000}"/>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1"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2" xr:uid="{00000000-0005-0000-0000-0000AB430000}"/>
    <cellStyle name="Normal 37 3" xfId="16111" xr:uid="{00000000-0005-0000-0000-0000AC430000}"/>
    <cellStyle name="Normál 37 3" xfId="2574" xr:uid="{00000000-0005-0000-0000-0000AD430000}"/>
    <cellStyle name="Normál 37 3 2" xfId="36853" xr:uid="{00000000-0005-0000-0000-0000AE430000}"/>
    <cellStyle name="Normál 37 4" xfId="16112" xr:uid="{00000000-0005-0000-0000-0000AF430000}"/>
    <cellStyle name="Normál 37 4 2" xfId="36854"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6"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5"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6"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7"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8"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9"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7"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1" xr:uid="{00000000-0005-0000-0000-00002B440000}"/>
    <cellStyle name="Normál 4 2 13" xfId="30441" xr:uid="{00000000-0005-0000-0000-00002C440000}"/>
    <cellStyle name="Normál 4 2 14" xfId="30919" xr:uid="{00000000-0005-0000-0000-00002D440000}"/>
    <cellStyle name="Normál 4 2 15" xfId="32732" xr:uid="{00000000-0005-0000-0000-00002E440000}"/>
    <cellStyle name="Normál 4 2 16" xfId="30522" xr:uid="{00000000-0005-0000-0000-00002F440000}"/>
    <cellStyle name="Normál 4 2 17" xfId="34433" xr:uid="{00000000-0005-0000-0000-000030440000}"/>
    <cellStyle name="Normál 4 2 18" xfId="36862"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3"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al 4 2 3 3" xfId="16162" xr:uid="{00000000-0005-0000-0000-00005A440000}"/>
    <cellStyle name="Normál 4 2 3 3" xfId="35318" xr:uid="{00000000-0005-0000-0000-00005B440000}"/>
    <cellStyle name="Normal 4 2 3 4" xfId="16163" xr:uid="{00000000-0005-0000-0000-00005C440000}"/>
    <cellStyle name="Normál 4 2 3 4" xfId="36864" xr:uid="{00000000-0005-0000-0000-00005D440000}"/>
    <cellStyle name="Normal 4 2 3 5" xfId="36401" xr:uid="{00000000-0005-0000-0000-00005E440000}"/>
    <cellStyle name="Normál 4 2 3 5" xfId="6117" xr:uid="{00000000-0005-0000-0000-00005F440000}"/>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5"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6"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7"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8"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60" xr:uid="{00000000-0005-0000-0000-00000B450000}"/>
    <cellStyle name="Normál 4 65" xfId="33870" xr:uid="{00000000-0005-0000-0000-00000C450000}"/>
    <cellStyle name="Normál 4 66" xfId="29973" xr:uid="{00000000-0005-0000-0000-00000D450000}"/>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9"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70"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1"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al 5 13" xfId="4835" xr:uid="{00000000-0005-0000-0000-0000E94C0000}"/>
    <cellStyle name="Normál 5 13" xfId="17180" xr:uid="{00000000-0005-0000-0000-0000EA4C0000}"/>
    <cellStyle name="Normal 5 13 2" xfId="36411" xr:uid="{00000000-0005-0000-0000-0000EB4C0000}"/>
    <cellStyle name="Normal 5 14" xfId="4874" xr:uid="{00000000-0005-0000-0000-0000EC4C0000}"/>
    <cellStyle name="Normál 5 14" xfId="17181" xr:uid="{00000000-0005-0000-0000-0000ED4C0000}"/>
    <cellStyle name="Normal 5 14 2" xfId="36432" xr:uid="{00000000-0005-0000-0000-0000EE4C0000}"/>
    <cellStyle name="Normal 5 15" xfId="4843" xr:uid="{00000000-0005-0000-0000-0000EF4C0000}"/>
    <cellStyle name="Normál 5 15" xfId="17182" xr:uid="{00000000-0005-0000-0000-0000F04C0000}"/>
    <cellStyle name="Normal 5 15 2" xfId="36415" xr:uid="{00000000-0005-0000-0000-0000F14C0000}"/>
    <cellStyle name="Normal 5 16" xfId="5307" xr:uid="{00000000-0005-0000-0000-0000F24C0000}"/>
    <cellStyle name="Normál 5 16" xfId="17183" xr:uid="{00000000-0005-0000-0000-0000F34C0000}"/>
    <cellStyle name="Normal 5 17" xfId="5618" xr:uid="{00000000-0005-0000-0000-0000F44C0000}"/>
    <cellStyle name="Normál 5 17" xfId="17184" xr:uid="{00000000-0005-0000-0000-0000F54C0000}"/>
    <cellStyle name="Normal 5 18" xfId="5572" xr:uid="{00000000-0005-0000-0000-0000F64C0000}"/>
    <cellStyle name="Normál 5 18" xfId="17185" xr:uid="{00000000-0005-0000-0000-0000F74C0000}"/>
    <cellStyle name="Normal 5 19" xfId="5619" xr:uid="{00000000-0005-0000-0000-0000F84C0000}"/>
    <cellStyle name="Normál 5 19" xfId="17186" xr:uid="{00000000-0005-0000-0000-0000F94C0000}"/>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4"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5" xr:uid="{00000000-0005-0000-0000-0000064D0000}"/>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al 5 21" xfId="5744" xr:uid="{00000000-0005-0000-0000-0000284D0000}"/>
    <cellStyle name="Normál 5 21" xfId="17198" xr:uid="{00000000-0005-0000-0000-0000294D0000}"/>
    <cellStyle name="Normal 5 22" xfId="5688" xr:uid="{00000000-0005-0000-0000-00002A4D0000}"/>
    <cellStyle name="Normál 5 22" xfId="17199" xr:uid="{00000000-0005-0000-0000-00002B4D0000}"/>
    <cellStyle name="Normal 5 23" xfId="5745" xr:uid="{00000000-0005-0000-0000-00002C4D0000}"/>
    <cellStyle name="Normál 5 23" xfId="17200" xr:uid="{00000000-0005-0000-0000-00002D4D0000}"/>
    <cellStyle name="Normal 5 24" xfId="5687" xr:uid="{00000000-0005-0000-0000-00002E4D0000}"/>
    <cellStyle name="Normál 5 24" xfId="17201" xr:uid="{00000000-0005-0000-0000-00002F4D0000}"/>
    <cellStyle name="Normal 5 25" xfId="5746" xr:uid="{00000000-0005-0000-0000-0000304D0000}"/>
    <cellStyle name="Normál 5 25" xfId="17202" xr:uid="{00000000-0005-0000-0000-0000314D0000}"/>
    <cellStyle name="Normal 5 26" xfId="5022" xr:uid="{00000000-0005-0000-0000-0000324D0000}"/>
    <cellStyle name="Normál 5 26" xfId="17203" xr:uid="{00000000-0005-0000-0000-0000334D0000}"/>
    <cellStyle name="Normal 5 27" xfId="5823" xr:uid="{00000000-0005-0000-0000-0000344D0000}"/>
    <cellStyle name="Normál 5 27" xfId="17204" xr:uid="{00000000-0005-0000-0000-0000354D0000}"/>
    <cellStyle name="Normal 5 28" xfId="5835" xr:uid="{00000000-0005-0000-0000-0000364D0000}"/>
    <cellStyle name="Normál 5 28" xfId="17205" xr:uid="{00000000-0005-0000-0000-0000374D0000}"/>
    <cellStyle name="Normal 5 29" xfId="5878" xr:uid="{00000000-0005-0000-0000-0000384D0000}"/>
    <cellStyle name="Normál 5 29" xfId="17206" xr:uid="{00000000-0005-0000-0000-0000394D0000}"/>
    <cellStyle name="Normal 5 3" xfId="2993" xr:uid="{00000000-0005-0000-0000-00003A4D0000}"/>
    <cellStyle name="Normál 5 3" xfId="1834" xr:uid="{00000000-0005-0000-0000-00003B4D0000}"/>
    <cellStyle name="Normál 5 3 10" xfId="33450" xr:uid="{00000000-0005-0000-0000-00003C4D0000}"/>
    <cellStyle name="Normál 5 3 11" xfId="36876" xr:uid="{00000000-0005-0000-0000-00003D4D0000}"/>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al 5 31" xfId="17216" xr:uid="{00000000-0005-0000-0000-00005C4D0000}"/>
    <cellStyle name="Normál 5 31" xfId="17217" xr:uid="{00000000-0005-0000-0000-00005D4D0000}"/>
    <cellStyle name="Normal 5 32" xfId="17218" xr:uid="{00000000-0005-0000-0000-00005E4D0000}"/>
    <cellStyle name="Normál 5 32" xfId="17219" xr:uid="{00000000-0005-0000-0000-00005F4D0000}"/>
    <cellStyle name="Normal 5 33" xfId="17220" xr:uid="{00000000-0005-0000-0000-0000604D0000}"/>
    <cellStyle name="Normál 5 33" xfId="17221" xr:uid="{00000000-0005-0000-0000-0000614D0000}"/>
    <cellStyle name="Normal 5 34" xfId="17222" xr:uid="{00000000-0005-0000-0000-0000624D0000}"/>
    <cellStyle name="Normál 5 34" xfId="17223" xr:uid="{00000000-0005-0000-0000-0000634D0000}"/>
    <cellStyle name="Normal 5 35" xfId="17224" xr:uid="{00000000-0005-0000-0000-0000644D0000}"/>
    <cellStyle name="Normál 5 35" xfId="17225" xr:uid="{00000000-0005-0000-0000-0000654D0000}"/>
    <cellStyle name="Normal 5 36" xfId="17226" xr:uid="{00000000-0005-0000-0000-0000664D0000}"/>
    <cellStyle name="Normál 5 36" xfId="17227" xr:uid="{00000000-0005-0000-0000-0000674D0000}"/>
    <cellStyle name="Normal 5 37" xfId="17228" xr:uid="{00000000-0005-0000-0000-0000684D0000}"/>
    <cellStyle name="Normál 5 37" xfId="17229" xr:uid="{00000000-0005-0000-0000-0000694D0000}"/>
    <cellStyle name="Normal 5 38" xfId="17230" xr:uid="{00000000-0005-0000-0000-00006A4D0000}"/>
    <cellStyle name="Normál 5 38" xfId="17231" xr:uid="{00000000-0005-0000-0000-00006B4D0000}"/>
    <cellStyle name="Normal 5 39" xfId="17232" xr:uid="{00000000-0005-0000-0000-00006C4D0000}"/>
    <cellStyle name="Normál 5 39" xfId="17233" xr:uid="{00000000-0005-0000-0000-00006D4D0000}"/>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7"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al 5 41" xfId="17242" xr:uid="{00000000-0005-0000-0000-00007B4D0000}"/>
    <cellStyle name="Normál 5 41" xfId="17243" xr:uid="{00000000-0005-0000-0000-00007C4D0000}"/>
    <cellStyle name="Normal 5 42" xfId="17244" xr:uid="{00000000-0005-0000-0000-00007D4D0000}"/>
    <cellStyle name="Normál 5 42" xfId="17245" xr:uid="{00000000-0005-0000-0000-00007E4D0000}"/>
    <cellStyle name="Normal 5 43" xfId="17246" xr:uid="{00000000-0005-0000-0000-00007F4D0000}"/>
    <cellStyle name="Normál 5 43" xfId="17247" xr:uid="{00000000-0005-0000-0000-0000804D0000}"/>
    <cellStyle name="Normal 5 44" xfId="17248" xr:uid="{00000000-0005-0000-0000-0000814D0000}"/>
    <cellStyle name="Normál 5 44" xfId="17249" xr:uid="{00000000-0005-0000-0000-0000824D0000}"/>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8"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9"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2" xr:uid="{00000000-0005-0000-0000-0000CD4D0000}"/>
    <cellStyle name="Normál 5 65" xfId="29878" xr:uid="{00000000-0005-0000-0000-0000CE4D0000}"/>
    <cellStyle name="Normál 5 66" xfId="29863" xr:uid="{00000000-0005-0000-0000-0000CF4D0000}"/>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3"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80"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1"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2"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3"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4"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5"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6"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7"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8"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9"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90"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1"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2"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3"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4"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5"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9"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8"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900"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1"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2"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3"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6" xr:uid="{00000000-0005-0000-0000-0000F6590000}"/>
    <cellStyle name="Normál 6 65" xfId="30898" xr:uid="{00000000-0005-0000-0000-0000F7590000}"/>
    <cellStyle name="Normal 6 66" xfId="37196" xr:uid="{00000000-0005-0000-0000-0000F8590000}"/>
    <cellStyle name="Normál 6 66" xfId="30686" xr:uid="{00000000-0005-0000-0000-0000F9590000}"/>
    <cellStyle name="Normal 6 67" xfId="37201" xr:uid="{00000000-0005-0000-0000-0000FA590000}"/>
    <cellStyle name="Normál 6 67" xfId="30697" xr:uid="{00000000-0005-0000-0000-0000FB590000}"/>
    <cellStyle name="Normal 6 68" xfId="37204" xr:uid="{00000000-0005-0000-0000-0000FC590000}"/>
    <cellStyle name="Normál 6 68" xfId="33965" xr:uid="{00000000-0005-0000-0000-0000FD590000}"/>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7" xr:uid="{00000000-0005-0000-0000-00000C5A0000}"/>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8"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4"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5"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6"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7"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8"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9"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10"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1"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2"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3"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7"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6"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9"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8"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1" xr:uid="{00000000-0005-0000-0000-0000D85B0000}"/>
    <cellStyle name="Normal 7 4 4" xfId="18841" xr:uid="{00000000-0005-0000-0000-0000D95B0000}"/>
    <cellStyle name="Normal 7 4 5" xfId="18842" xr:uid="{00000000-0005-0000-0000-0000DA5B0000}"/>
    <cellStyle name="Normal 7 4 6" xfId="36920"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2"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4"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5" xr:uid="{00000000-0005-0000-0000-00003B5C000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3"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4"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5"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6"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7"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8"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9"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30"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1"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2"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6"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7"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5"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8"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9"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4"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3"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40"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1"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2"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3"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4"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5" xr:uid="{00000000-0005-0000-0000-0000D16C0000}"/>
    <cellStyle name="Normál 85 5" xfId="6119" xr:uid="{00000000-0005-0000-0000-0000D26C0000}"/>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6" xr:uid="{00000000-0005-0000-0000-0000D86C0000}"/>
    <cellStyle name="Normál 86 5" xfId="6118" xr:uid="{00000000-0005-0000-0000-0000D96C0000}"/>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7" xr:uid="{00000000-0005-0000-0000-0000DF6C0000}"/>
    <cellStyle name="Normál 87 5" xfId="6120" xr:uid="{00000000-0005-0000-0000-0000E06C0000}"/>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8"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9"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1"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2"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50"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3"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4"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5"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6"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7"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8" xr:uid="{00000000-0005-0000-0000-00008E6D0000}"/>
    <cellStyle name="Normal 93" xfId="37194"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9" xr:uid="{00000000-0005-0000-0000-0000946D0000}"/>
    <cellStyle name="Normál 93 5" xfId="6121" xr:uid="{00000000-0005-0000-0000-0000956D0000}"/>
    <cellStyle name="Normal 94" xfId="37195"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60" xr:uid="{00000000-0005-0000-0000-00009B6D0000}"/>
    <cellStyle name="Normál 94 5" xfId="6122" xr:uid="{00000000-0005-0000-0000-00009C6D0000}"/>
    <cellStyle name="Normal 95" xfId="37209" xr:uid="{00000000-0005-0000-0000-00009D6D0000}"/>
    <cellStyle name="Normál 95" xfId="4997" xr:uid="{00000000-0005-0000-0000-00009E6D0000}"/>
    <cellStyle name="Normal 95 2" xfId="37218" xr:uid="{00000000-0005-0000-0000-00009F6D0000}"/>
    <cellStyle name="Normál 95 2" xfId="20839" xr:uid="{00000000-0005-0000-0000-0000A06D0000}"/>
    <cellStyle name="Normal 95 2 2" xfId="37234" xr:uid="{D3EE50A3-B515-4509-9192-187628EF0508}"/>
    <cellStyle name="Normal 95 2 3" xfId="37242" xr:uid="{E7C5AAB2-9599-4040-A96F-772996A185F5}"/>
    <cellStyle name="Normal 95 3" xfId="37223" xr:uid="{00000000-0005-0000-0000-0000A16D0000}"/>
    <cellStyle name="Normál 95 3" xfId="36961" xr:uid="{00000000-0005-0000-0000-0000A26D0000}"/>
    <cellStyle name="Normal 95 3 2" xfId="37236" xr:uid="{92195D08-9C18-4583-927A-FB2F17DE1900}"/>
    <cellStyle name="Normal 95 3 3" xfId="37243" xr:uid="{C687C1AC-6E40-402E-BA78-33127981C4D9}"/>
    <cellStyle name="Normal 95 4" xfId="37230" xr:uid="{9C8AFF22-26A0-4044-A243-B193DB9EA644}"/>
    <cellStyle name="Normal 95 5" xfId="37238" xr:uid="{E2E0F54D-95BD-4FFC-B0F2-C12FAC8F81D8}"/>
    <cellStyle name="Normal 96" xfId="37217" xr:uid="{00000000-0005-0000-0000-0000A36D0000}"/>
    <cellStyle name="Normál 96" xfId="5793" xr:uid="{00000000-0005-0000-0000-0000A46D0000}"/>
    <cellStyle name="Normal 96 2" xfId="37228" xr:uid="{46FF6706-8C6A-49F2-B440-9E5D17C90FEA}"/>
    <cellStyle name="Normál 96 2" xfId="20840" xr:uid="{00000000-0005-0000-0000-0000A56D0000}"/>
    <cellStyle name="Normal 96 3" xfId="37229" xr:uid="{7C4D71E4-B408-4D2B-A082-BFD222666E13}"/>
    <cellStyle name="Normál 96 3" xfId="36962" xr:uid="{00000000-0005-0000-0000-0000A66D0000}"/>
    <cellStyle name="Normal 96 4" xfId="37240" xr:uid="{3F2C6419-898D-4D6E-A5F0-6AE3726FBA27}"/>
    <cellStyle name="Normal 97" xfId="37222" xr:uid="{00000000-0005-0000-0000-0000A76D0000}"/>
    <cellStyle name="Normál 97" xfId="5852" xr:uid="{00000000-0005-0000-0000-0000A86D0000}"/>
    <cellStyle name="Normal 97 2" xfId="37231"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9" xr:uid="{07130E46-0EB5-450A-85D8-8BC6EA19EFE8}"/>
    <cellStyle name="Normál 97 3" xfId="20843" xr:uid="{00000000-0005-0000-0000-0000AD6D0000}"/>
    <cellStyle name="Normál 97 3 2" xfId="29540" xr:uid="{00000000-0005-0000-0000-0000AE6D0000}"/>
    <cellStyle name="Normál 97 4" xfId="29541" xr:uid="{00000000-0005-0000-0000-0000AF6D0000}"/>
    <cellStyle name="Normal 98" xfId="37225" xr:uid="{6CD0F986-4782-43E3-B374-1B7F6AB37CA9}"/>
    <cellStyle name="Normál 98" xfId="5854" xr:uid="{00000000-0005-0000-0000-0000B06D0000}"/>
    <cellStyle name="Normál 98 2" xfId="20844" xr:uid="{00000000-0005-0000-0000-0000B16D0000}"/>
    <cellStyle name="Normál 98 3" xfId="36963" xr:uid="{00000000-0005-0000-0000-0000B26D0000}"/>
    <cellStyle name="Normal 99" xfId="37232"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3"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4"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5"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6"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8"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9"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7"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70"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1"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2"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3"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4" xr:uid="{00000000-0005-0000-0000-00003A6F0000}"/>
    <cellStyle name="Note 5 2" xfId="2611" xr:uid="{00000000-0005-0000-0000-00003B6F0000}"/>
    <cellStyle name="Note 5 2 10" xfId="36975"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6"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7"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9"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8"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9" xr:uid="{00000000-0005-0000-0000-000072790000}"/>
    <cellStyle name="období_Investments - Beruházások" xfId="36500" xr:uid="{00000000-0005-0000-0000-000073790000}"/>
    <cellStyle name="Obdobi_Investments - Beruházások_1" xfId="36501" xr:uid="{00000000-0005-0000-0000-000074790000}"/>
    <cellStyle name="období_Investments - Beruházások_1" xfId="36502" xr:uid="{00000000-0005-0000-0000-000075790000}"/>
    <cellStyle name="Obdobi_Investments - Beruházások_1_Investments - Beruházások" xfId="36503" xr:uid="{00000000-0005-0000-0000-000076790000}"/>
    <cellStyle name="období_Investments - Beruházások_1_Investments - Beruházások" xfId="36504" xr:uid="{00000000-0005-0000-0000-000077790000}"/>
    <cellStyle name="Obdobi_Investments - Beruházások_Investments - Beruházások" xfId="36505" xr:uid="{00000000-0005-0000-0000-000078790000}"/>
    <cellStyle name="období_Investments - Beruházások_Investments - Beruházások" xfId="36506" xr:uid="{00000000-0005-0000-0000-000079790000}"/>
    <cellStyle name="Obdobi_Investments - Beruházások_Investments - Beruházások_Investments - Beruházások" xfId="36507" xr:uid="{00000000-0005-0000-0000-00007A790000}"/>
    <cellStyle name="období_Investments - Beruházások_Investments - Beruházások_Investments - Beruházások" xfId="36508" xr:uid="{00000000-0005-0000-0000-00007B790000}"/>
    <cellStyle name="Obdobi_Investments - Beruházások_Investments - Beruházások_Investments - Beruházások_Investments - Beruházások" xfId="36509" xr:uid="{00000000-0005-0000-0000-00007C790000}"/>
    <cellStyle name="období_Investments - Beruházások_Investments - Beruházások_Investments - Beruházások_Investments - Beruházások" xfId="36510"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80"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Pénznem 2" xfId="2614" xr:uid="{00000000-0005-0000-0000-0000467A0000}"/>
    <cellStyle name="Pénznem 2 2" xfId="35353" xr:uid="{00000000-0005-0000-0000-0000477A0000}"/>
    <cellStyle name="Pénznem 2 3" xfId="36981" xr:uid="{00000000-0005-0000-0000-0000487A0000}"/>
    <cellStyle name="Percent" xfId="37221" builtinId="5"/>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2"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3"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200" xr:uid="{00000000-0005-0000-0000-0000FB7A0000}"/>
    <cellStyle name="Percent 72" xfId="37205" xr:uid="{00000000-0005-0000-0000-0000FC7A0000}"/>
    <cellStyle name="Percent 73" xfId="37208" xr:uid="{00000000-0005-0000-0000-0000FD7A0000}"/>
    <cellStyle name="Percent 74" xfId="6125" xr:uid="{00000000-0005-0000-0000-0000FE7A0000}"/>
    <cellStyle name="Percent 75" xfId="37210" xr:uid="{00000000-0005-0000-0000-0000FF7A0000}"/>
    <cellStyle name="Percent 76" xfId="37220" xr:uid="{00000000-0005-0000-0000-0000007B0000}"/>
    <cellStyle name="Percent 77" xfId="37227" xr:uid="{5082EC25-A533-4D5F-9D1D-4A328DEF04CE}"/>
    <cellStyle name="Percent 78" xfId="37237"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4"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5"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6"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7"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8"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9"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90"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2"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1"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3"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4"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5"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6"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7"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8"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9"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7000"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1"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2"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3"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4"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5"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7"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8"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6"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9"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1"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2"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10"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3"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4" xr:uid="{00000000-0005-0000-0000-0000C5810000}"/>
    <cellStyle name="SAPBEXHLevel0X 2 2" xfId="673" xr:uid="{00000000-0005-0000-0000-0000C6810000}"/>
    <cellStyle name="SAPBEXHLevel0X 2 2 10" xfId="34716" xr:uid="{00000000-0005-0000-0000-0000C7810000}"/>
    <cellStyle name="SAPBEXHLevel0X 2 2 11" xfId="37015"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6"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9"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8"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20"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7" xr:uid="{00000000-0005-0000-0000-00001D820000}"/>
    <cellStyle name="SAPBEXHLevel0X 4" xfId="1002" xr:uid="{00000000-0005-0000-0000-00001E820000}"/>
    <cellStyle name="SAPBEXHLevel0X 4 10" xfId="37021"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3"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4"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2"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5"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6"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7"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8"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9"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30"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1"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2"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3"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4"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5"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7"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8"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6"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9"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1"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2"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40"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3"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4" xr:uid="{00000000-0005-0000-0000-000076830000}"/>
    <cellStyle name="SAPBEXHLevel1X 2 2" xfId="681" xr:uid="{00000000-0005-0000-0000-000077830000}"/>
    <cellStyle name="SAPBEXHLevel1X 2 2 10" xfId="34724" xr:uid="{00000000-0005-0000-0000-000078830000}"/>
    <cellStyle name="SAPBEXHLevel1X 2 2 11" xfId="37045"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6"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9"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8"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50"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7" xr:uid="{00000000-0005-0000-0000-0000CE830000}"/>
    <cellStyle name="SAPBEXHLevel1X 4" xfId="1010" xr:uid="{00000000-0005-0000-0000-0000CF830000}"/>
    <cellStyle name="SAPBEXHLevel1X 4 10" xfId="37051"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3"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4"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2"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5"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6"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7"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8"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9"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60"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1"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2"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3"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4"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5"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7"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8"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6"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9"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1"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2"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70"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3"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4" xr:uid="{00000000-0005-0000-0000-000027850000}"/>
    <cellStyle name="SAPBEXHLevel2X 2 2" xfId="689" xr:uid="{00000000-0005-0000-0000-000028850000}"/>
    <cellStyle name="SAPBEXHLevel2X 2 2 10" xfId="34732" xr:uid="{00000000-0005-0000-0000-000029850000}"/>
    <cellStyle name="SAPBEXHLevel2X 2 2 11" xfId="37075"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6"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9"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8"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80"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7" xr:uid="{00000000-0005-0000-0000-00007F850000}"/>
    <cellStyle name="SAPBEXHLevel2X 4" xfId="1018" xr:uid="{00000000-0005-0000-0000-000080850000}"/>
    <cellStyle name="SAPBEXHLevel2X 4 10" xfId="37081"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3"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4"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2"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5"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6"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7"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8"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9"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90"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1"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2"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3"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4"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6"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7"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5"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8"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100"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1"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9"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2"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3" xr:uid="{00000000-0005-0000-0000-0000D7860000}"/>
    <cellStyle name="SAPBEXHLevel3X 2 2" xfId="697" xr:uid="{00000000-0005-0000-0000-0000D8860000}"/>
    <cellStyle name="SAPBEXHLevel3X 2 2 10" xfId="34740" xr:uid="{00000000-0005-0000-0000-0000D9860000}"/>
    <cellStyle name="SAPBEXHLevel3X 2 2 11" xfId="37104"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5"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8"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7"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9"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6" xr:uid="{00000000-0005-0000-0000-00002F870000}"/>
    <cellStyle name="SAPBEXHLevel3X 4" xfId="1026" xr:uid="{00000000-0005-0000-0000-000030870000}"/>
    <cellStyle name="SAPBEXHLevel3X 4 10" xfId="37110"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2"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3"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1"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4"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5"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6"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7"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8"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9"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20"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1"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2"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5"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4"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6"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7"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3" xr:uid="{00000000-0005-0000-0000-000056880000}"/>
    <cellStyle name="SAPBEXinputData 2_Investments - Beruházások" xfId="36511"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30"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9"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8" xr:uid="{00000000-0005-0000-0000-00006A880000}"/>
    <cellStyle name="SAPBEXinputData 4" xfId="1904" xr:uid="{00000000-0005-0000-0000-00006B880000}"/>
    <cellStyle name="SAPBEXinputData 4 2" xfId="2087" xr:uid="{00000000-0005-0000-0000-00006C880000}"/>
    <cellStyle name="SAPBEXinputData 4 2 10" xfId="37132"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3"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4"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5"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1"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6" xr:uid="{00000000-0005-0000-0000-0000AF880000}"/>
    <cellStyle name="SAPBEXinputData 5 2" xfId="6835" xr:uid="{00000000-0005-0000-0000-0000B0880000}"/>
    <cellStyle name="SAPBEXinputData 5 2 10" xfId="37137"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8"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1"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40"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2"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9"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3"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4"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5"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6"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7"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8"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9"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50"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1"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3"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4"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5"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6"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7"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8"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9"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1" xr:uid="{00000000-0005-0000-0000-0000578C0000}"/>
    <cellStyle name="SAPOutput 3" xfId="37160"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2"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4"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3"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6"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5"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7"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8"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3" xfId="5508" xr:uid="{00000000-0005-0000-0000-0000C28D0000}"/>
    <cellStyle name="swpHead01 4" xfId="749" xr:uid="{00000000-0005-0000-0000-0000C38D0000}"/>
    <cellStyle name="swpHead01R" xfId="377" xr:uid="{00000000-0005-0000-0000-0000C48D0000}"/>
    <cellStyle name="swpHead01R 2" xfId="1080" xr:uid="{00000000-0005-0000-0000-0000C58D0000}"/>
    <cellStyle name="swpHead01R 2 2" xfId="34896" xr:uid="{00000000-0005-0000-0000-0000C68D0000}"/>
    <cellStyle name="swpHead01R 3" xfId="5509" xr:uid="{00000000-0005-0000-0000-0000C78D0000}"/>
    <cellStyle name="swpHead01R 4" xfId="750" xr:uid="{00000000-0005-0000-0000-0000C88D0000}"/>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3" xfId="5517" xr:uid="{00000000-0005-0000-0000-0000088E0000}"/>
    <cellStyle name="swpTotals 4" xfId="758" xr:uid="{00000000-0005-0000-0000-0000098E0000}"/>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9"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1" xr:uid="{00000000-0005-0000-0000-0000348E0000}"/>
    <cellStyle name="Százalék 16" xfId="37170" xr:uid="{00000000-0005-0000-0000-0000358E0000}"/>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3"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2"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5"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4"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6"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1"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8"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9" xr:uid="{00000000-0005-0000-0000-0000638E0000}"/>
    <cellStyle name="Százalék 3 4" xfId="2792" xr:uid="{00000000-0005-0000-0000-0000648E0000}"/>
    <cellStyle name="Százalék 3 4 2" xfId="35465" xr:uid="{00000000-0005-0000-0000-0000658E0000}"/>
    <cellStyle name="Százalék 3 4 3" xfId="37180" xr:uid="{00000000-0005-0000-0000-0000668E0000}"/>
    <cellStyle name="Százalék 3 5" xfId="762" xr:uid="{00000000-0005-0000-0000-0000678E0000}"/>
    <cellStyle name="Százalék 3 5 2" xfId="37181" xr:uid="{00000000-0005-0000-0000-0000688E0000}"/>
    <cellStyle name="Százalék 3 6" xfId="34533" xr:uid="{00000000-0005-0000-0000-0000698E0000}"/>
    <cellStyle name="Százalék 3 7" xfId="34486" xr:uid="{00000000-0005-0000-0000-00006A8E0000}"/>
    <cellStyle name="Százalék 3 8" xfId="37177"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3" xr:uid="{00000000-0005-0000-0000-0000708E0000}"/>
    <cellStyle name="Százalék 4 3" xfId="2786" xr:uid="{00000000-0005-0000-0000-0000718E0000}"/>
    <cellStyle name="Százalék 4 3 2" xfId="35461" xr:uid="{00000000-0005-0000-0000-0000728E0000}"/>
    <cellStyle name="Százalék 4 3 3" xfId="37184" xr:uid="{00000000-0005-0000-0000-0000738E0000}"/>
    <cellStyle name="Százalék 4 4" xfId="37185" xr:uid="{00000000-0005-0000-0000-0000748E0000}"/>
    <cellStyle name="Százalék 4 5" xfId="37186" xr:uid="{00000000-0005-0000-0000-0000758E0000}"/>
    <cellStyle name="Százalék 4 6" xfId="37182"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7"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8"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90"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9"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1"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3" xr:uid="{00000000-0005-0000-0000-0000F1900000}"/>
    <cellStyle name="Year 3" xfId="4704" xr:uid="{00000000-0005-0000-0000-0000F2900000}"/>
    <cellStyle name="Year 4" xfId="6425" xr:uid="{00000000-0005-0000-0000-0000F3900000}"/>
    <cellStyle name="Year 5" xfId="37192"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9DC183"/>
      <color rgb="FFE1FCFF"/>
      <color rgb="FF849842"/>
      <color rgb="FFB6E119"/>
      <color rgb="FFC7EA46"/>
      <color rgb="FFDA9694"/>
      <color rgb="FFD79694"/>
      <color rgb="FFDAF4F6"/>
      <color rgb="FFC9FAFF"/>
      <color rgb="FF00C4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Content!A1"/></Relationships>
</file>

<file path=xl/drawings/_rels/drawing11.xml.rels><?xml version="1.0" encoding="UTF-8" standalone="yes"?>
<Relationships xmlns="http://schemas.openxmlformats.org/package/2006/relationships"><Relationship Id="rId1" Type="http://schemas.openxmlformats.org/officeDocument/2006/relationships/hyperlink" Target="#Content!A1"/></Relationships>
</file>

<file path=xl/drawings/_rels/drawing12.xml.rels><?xml version="1.0" encoding="UTF-8" standalone="yes"?>
<Relationships xmlns="http://schemas.openxmlformats.org/package/2006/relationships"><Relationship Id="rId1" Type="http://schemas.openxmlformats.org/officeDocument/2006/relationships/hyperlink" Target="#Content!A1"/></Relationships>
</file>

<file path=xl/drawings/_rels/drawing13.xml.rels><?xml version="1.0" encoding="UTF-8" standalone="yes"?>
<Relationships xmlns="http://schemas.openxmlformats.org/package/2006/relationships"><Relationship Id="rId1" Type="http://schemas.openxmlformats.org/officeDocument/2006/relationships/hyperlink" Target="#Content!A1"/></Relationships>
</file>

<file path=xl/drawings/_rels/drawing14.xml.rels><?xml version="1.0" encoding="UTF-8" standalone="yes"?>
<Relationships xmlns="http://schemas.openxmlformats.org/package/2006/relationships"><Relationship Id="rId1" Type="http://schemas.openxmlformats.org/officeDocument/2006/relationships/hyperlink" Target="#Content!A1"/></Relationships>
</file>

<file path=xl/drawings/_rels/drawing15.xml.rels><?xml version="1.0" encoding="UTF-8" standalone="yes"?>
<Relationships xmlns="http://schemas.openxmlformats.org/package/2006/relationships"><Relationship Id="rId1" Type="http://schemas.openxmlformats.org/officeDocument/2006/relationships/hyperlink" Target="#Content!A1"/></Relationships>
</file>

<file path=xl/drawings/_rels/drawing16.xml.rels><?xml version="1.0" encoding="UTF-8" standalone="yes"?>
<Relationships xmlns="http://schemas.openxmlformats.org/package/2006/relationships"><Relationship Id="rId1" Type="http://schemas.openxmlformats.org/officeDocument/2006/relationships/hyperlink" Target="#Content!A1"/></Relationships>
</file>

<file path=xl/drawings/_rels/drawing17.xml.rels><?xml version="1.0" encoding="UTF-8" standalone="yes"?>
<Relationships xmlns="http://schemas.openxmlformats.org/package/2006/relationships"><Relationship Id="rId1" Type="http://schemas.openxmlformats.org/officeDocument/2006/relationships/hyperlink" Target="#Content!A1"/></Relationships>
</file>

<file path=xl/drawings/_rels/drawing18.xml.rels><?xml version="1.0" encoding="UTF-8" standalone="yes"?>
<Relationships xmlns="http://schemas.openxmlformats.org/package/2006/relationships"><Relationship Id="rId1" Type="http://schemas.openxmlformats.org/officeDocument/2006/relationships/hyperlink" Target="#Content!A1"/></Relationships>
</file>

<file path=xl/drawings/_rels/drawing19.xml.rels><?xml version="1.0" encoding="UTF-8" standalone="yes"?>
<Relationships xmlns="http://schemas.openxmlformats.org/package/2006/relationships"><Relationship Id="rId1" Type="http://schemas.openxmlformats.org/officeDocument/2006/relationships/hyperlink" Target="#Content!A1"/></Relationships>
</file>

<file path=xl/drawings/_rels/drawing2.xml.rels><?xml version="1.0" encoding="UTF-8" standalone="yes"?>
<Relationships xmlns="http://schemas.openxmlformats.org/package/2006/relationships"><Relationship Id="rId1" Type="http://schemas.openxmlformats.org/officeDocument/2006/relationships/hyperlink" Target="#Content!A1"/></Relationships>
</file>

<file path=xl/drawings/_rels/drawing20.xml.rels><?xml version="1.0" encoding="UTF-8" standalone="yes"?>
<Relationships xmlns="http://schemas.openxmlformats.org/package/2006/relationships"><Relationship Id="rId1" Type="http://schemas.openxmlformats.org/officeDocument/2006/relationships/hyperlink" Target="#Content!A1"/></Relationships>
</file>

<file path=xl/drawings/_rels/drawing3.xml.rels><?xml version="1.0" encoding="UTF-8" standalone="yes"?>
<Relationships xmlns="http://schemas.openxmlformats.org/package/2006/relationships"><Relationship Id="rId1" Type="http://schemas.openxmlformats.org/officeDocument/2006/relationships/hyperlink" Target="#Content!A1"/></Relationships>
</file>

<file path=xl/drawings/_rels/drawing4.xml.rels><?xml version="1.0" encoding="UTF-8" standalone="yes"?>
<Relationships xmlns="http://schemas.openxmlformats.org/package/2006/relationships"><Relationship Id="rId1" Type="http://schemas.openxmlformats.org/officeDocument/2006/relationships/hyperlink" Target="#Content!A1"/></Relationships>
</file>

<file path=xl/drawings/_rels/drawing5.xml.rels><?xml version="1.0" encoding="UTF-8" standalone="yes"?>
<Relationships xmlns="http://schemas.openxmlformats.org/package/2006/relationships"><Relationship Id="rId1" Type="http://schemas.openxmlformats.org/officeDocument/2006/relationships/hyperlink" Target="#Content!A1"/></Relationships>
</file>

<file path=xl/drawings/_rels/drawing6.xml.rels><?xml version="1.0" encoding="UTF-8" standalone="yes"?>
<Relationships xmlns="http://schemas.openxmlformats.org/package/2006/relationships"><Relationship Id="rId1" Type="http://schemas.openxmlformats.org/officeDocument/2006/relationships/hyperlink" Target="#Content!A1"/></Relationships>
</file>

<file path=xl/drawings/_rels/drawing7.xml.rels><?xml version="1.0" encoding="UTF-8" standalone="yes"?>
<Relationships xmlns="http://schemas.openxmlformats.org/package/2006/relationships"><Relationship Id="rId1" Type="http://schemas.openxmlformats.org/officeDocument/2006/relationships/hyperlink" Target="#Content!A1"/></Relationships>
</file>

<file path=xl/drawings/_rels/drawing8.xml.rels><?xml version="1.0" encoding="UTF-8" standalone="yes"?>
<Relationships xmlns="http://schemas.openxmlformats.org/package/2006/relationships"><Relationship Id="rId1" Type="http://schemas.openxmlformats.org/officeDocument/2006/relationships/hyperlink" Target="#Content!A1"/></Relationships>
</file>

<file path=xl/drawings/_rels/drawing9.xml.rels><?xml version="1.0" encoding="UTF-8" standalone="yes"?>
<Relationships xmlns="http://schemas.openxmlformats.org/package/2006/relationships"><Relationship Id="rId1" Type="http://schemas.openxmlformats.org/officeDocument/2006/relationships/hyperlink" Target="#Content!A1"/></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2447925</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845343</xdr:colOff>
      <xdr:row>1</xdr:row>
      <xdr:rowOff>0</xdr:rowOff>
    </xdr:from>
    <xdr:to>
      <xdr:col>9</xdr:col>
      <xdr:colOff>837499</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5303AC6-887C-41F1-A566-AAF77B6E185E}"/>
            </a:ext>
          </a:extLst>
        </xdr:cNvPr>
        <xdr:cNvSpPr/>
      </xdr:nvSpPr>
      <xdr:spPr>
        <a:xfrm>
          <a:off x="19776281"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857250</xdr:colOff>
      <xdr:row>1</xdr:row>
      <xdr:rowOff>0</xdr:rowOff>
    </xdr:from>
    <xdr:to>
      <xdr:col>10</xdr:col>
      <xdr:colOff>4062</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AC83952-B5A6-4C52-865F-6D7D3C0F816C}"/>
            </a:ext>
          </a:extLst>
        </xdr:cNvPr>
        <xdr:cNvSpPr/>
      </xdr:nvSpPr>
      <xdr:spPr>
        <a:xfrm>
          <a:off x="19788188"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156882</xdr:colOff>
      <xdr:row>0</xdr:row>
      <xdr:rowOff>11206</xdr:rowOff>
    </xdr:from>
    <xdr:to>
      <xdr:col>6</xdr:col>
      <xdr:colOff>841141</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19A0C2E-9A4D-4178-8E9B-715F1819D243}"/>
            </a:ext>
          </a:extLst>
        </xdr:cNvPr>
        <xdr:cNvSpPr/>
      </xdr:nvSpPr>
      <xdr:spPr>
        <a:xfrm>
          <a:off x="11037794" y="112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145677</xdr:colOff>
      <xdr:row>0</xdr:row>
      <xdr:rowOff>11206</xdr:rowOff>
    </xdr:from>
    <xdr:to>
      <xdr:col>6</xdr:col>
      <xdr:colOff>829936</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433266C-BB20-4E46-B9FC-DEC230F1B067}"/>
            </a:ext>
          </a:extLst>
        </xdr:cNvPr>
        <xdr:cNvSpPr/>
      </xdr:nvSpPr>
      <xdr:spPr>
        <a:xfrm>
          <a:off x="11093824" y="112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136072</xdr:colOff>
      <xdr:row>0</xdr:row>
      <xdr:rowOff>13607</xdr:rowOff>
    </xdr:from>
    <xdr:to>
      <xdr:col>6</xdr:col>
      <xdr:colOff>828335</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FDAA73A-BCBE-4E04-839F-789558499BFD}"/>
            </a:ext>
          </a:extLst>
        </xdr:cNvPr>
        <xdr:cNvSpPr/>
      </xdr:nvSpPr>
      <xdr:spPr>
        <a:xfrm>
          <a:off x="9718222"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7A3D22AB-B3C5-455B-8F11-2C11B5182B6A}"/>
            </a:ext>
          </a:extLst>
        </xdr:cNvPr>
        <xdr:cNvSpPr/>
      </xdr:nvSpPr>
      <xdr:spPr>
        <a:xfrm>
          <a:off x="20993100"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136072</xdr:colOff>
      <xdr:row>0</xdr:row>
      <xdr:rowOff>13607</xdr:rowOff>
    </xdr:from>
    <xdr:to>
      <xdr:col>6</xdr:col>
      <xdr:colOff>828335</xdr:colOff>
      <xdr:row>0</xdr:row>
      <xdr:rowOff>180294</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FDA33E88-D500-48FD-884E-F2764F2B19A9}"/>
            </a:ext>
          </a:extLst>
        </xdr:cNvPr>
        <xdr:cNvSpPr/>
      </xdr:nvSpPr>
      <xdr:spPr>
        <a:xfrm>
          <a:off x="9461047"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884BF3CA-DC03-49EB-8A98-1FAA73D24591}"/>
            </a:ext>
          </a:extLst>
        </xdr:cNvPr>
        <xdr:cNvSpPr/>
      </xdr:nvSpPr>
      <xdr:spPr>
        <a:xfrm>
          <a:off x="21440775"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114300</xdr:colOff>
      <xdr:row>0</xdr:row>
      <xdr:rowOff>9525</xdr:rowOff>
    </xdr:from>
    <xdr:to>
      <xdr:col>8</xdr:col>
      <xdr:colOff>802481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57CEA9-1941-4137-87D5-9BA91F433C60}"/>
            </a:ext>
          </a:extLst>
        </xdr:cNvPr>
        <xdr:cNvSpPr/>
      </xdr:nvSpPr>
      <xdr:spPr>
        <a:xfrm>
          <a:off x="1749742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114300</xdr:colOff>
      <xdr:row>0</xdr:row>
      <xdr:rowOff>9525</xdr:rowOff>
    </xdr:from>
    <xdr:to>
      <xdr:col>8</xdr:col>
      <xdr:colOff>802481</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5B358840-C845-48DC-9581-5C40ABCB5E24}"/>
            </a:ext>
          </a:extLst>
        </xdr:cNvPr>
        <xdr:cNvSpPr/>
      </xdr:nvSpPr>
      <xdr:spPr>
        <a:xfrm>
          <a:off x="125253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104775</xdr:colOff>
      <xdr:row>0</xdr:row>
      <xdr:rowOff>9525</xdr:rowOff>
    </xdr:from>
    <xdr:to>
      <xdr:col>8</xdr:col>
      <xdr:colOff>792956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F3DFA79-288B-4540-A76F-1602D6809960}"/>
            </a:ext>
          </a:extLst>
        </xdr:cNvPr>
        <xdr:cNvSpPr/>
      </xdr:nvSpPr>
      <xdr:spPr>
        <a:xfrm>
          <a:off x="129444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104775</xdr:colOff>
      <xdr:row>0</xdr:row>
      <xdr:rowOff>9525</xdr:rowOff>
    </xdr:from>
    <xdr:to>
      <xdr:col>8</xdr:col>
      <xdr:colOff>792956</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6017A3B7-FA61-4ECB-B22E-976083D93713}"/>
            </a:ext>
          </a:extLst>
        </xdr:cNvPr>
        <xdr:cNvSpPr/>
      </xdr:nvSpPr>
      <xdr:spPr>
        <a:xfrm>
          <a:off x="12773025" y="9525"/>
          <a:ext cx="243125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133350</xdr:colOff>
      <xdr:row>0</xdr:row>
      <xdr:rowOff>0</xdr:rowOff>
    </xdr:from>
    <xdr:to>
      <xdr:col>6</xdr:col>
      <xdr:colOff>821531</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3061BE5-0B85-4B96-8459-1A436FEA410E}"/>
            </a:ext>
          </a:extLst>
        </xdr:cNvPr>
        <xdr:cNvSpPr/>
      </xdr:nvSpPr>
      <xdr:spPr>
        <a:xfrm>
          <a:off x="11210925"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133350</xdr:colOff>
      <xdr:row>0</xdr:row>
      <xdr:rowOff>0</xdr:rowOff>
    </xdr:from>
    <xdr:to>
      <xdr:col>6</xdr:col>
      <xdr:colOff>821531</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E98138AA-57A7-4C1C-A21C-3F0D096E79A2}"/>
            </a:ext>
          </a:extLst>
        </xdr:cNvPr>
        <xdr:cNvSpPr/>
      </xdr:nvSpPr>
      <xdr:spPr>
        <a:xfrm>
          <a:off x="10991850"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122465</xdr:colOff>
      <xdr:row>0</xdr:row>
      <xdr:rowOff>13607</xdr:rowOff>
    </xdr:from>
    <xdr:to>
      <xdr:col>6</xdr:col>
      <xdr:colOff>814728</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663FC73-726F-42CB-910A-BED6F7316821}"/>
            </a:ext>
          </a:extLst>
        </xdr:cNvPr>
        <xdr:cNvSpPr/>
      </xdr:nvSpPr>
      <xdr:spPr>
        <a:xfrm>
          <a:off x="10123715" y="136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500063</xdr:colOff>
      <xdr:row>0</xdr:row>
      <xdr:rowOff>11906</xdr:rowOff>
    </xdr:from>
    <xdr:to>
      <xdr:col>6</xdr:col>
      <xdr:colOff>583406</xdr:colOff>
      <xdr:row>0</xdr:row>
      <xdr:rowOff>178593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E2DAD5C-7AF0-4009-9F34-D6F0D9F71B84}"/>
            </a:ext>
          </a:extLst>
        </xdr:cNvPr>
        <xdr:cNvSpPr/>
      </xdr:nvSpPr>
      <xdr:spPr>
        <a:xfrm>
          <a:off x="9644063" y="119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22411</xdr:colOff>
      <xdr:row>0</xdr:row>
      <xdr:rowOff>0</xdr:rowOff>
    </xdr:from>
    <xdr:to>
      <xdr:col>6</xdr:col>
      <xdr:colOff>751493</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4E392B33-BE30-4378-8749-5C775C963F1B}"/>
            </a:ext>
          </a:extLst>
        </xdr:cNvPr>
        <xdr:cNvSpPr/>
      </xdr:nvSpPr>
      <xdr:spPr>
        <a:xfrm>
          <a:off x="11329146" y="50426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119062</xdr:colOff>
      <xdr:row>0</xdr:row>
      <xdr:rowOff>11907</xdr:rowOff>
    </xdr:from>
    <xdr:to>
      <xdr:col>7</xdr:col>
      <xdr:colOff>809624</xdr:colOff>
      <xdr:row>0</xdr:row>
      <xdr:rowOff>178594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44FC39E-3FB7-43E3-909A-F11370408995}"/>
            </a:ext>
          </a:extLst>
        </xdr:cNvPr>
        <xdr:cNvSpPr/>
      </xdr:nvSpPr>
      <xdr:spPr>
        <a:xfrm>
          <a:off x="9441656" y="119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238125</xdr:colOff>
      <xdr:row>0</xdr:row>
      <xdr:rowOff>9525</xdr:rowOff>
    </xdr:from>
    <xdr:to>
      <xdr:col>10</xdr:col>
      <xdr:colOff>554831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55BC4CB-A9DA-4AFE-83D8-F4DDBC6CE002}"/>
            </a:ext>
          </a:extLst>
        </xdr:cNvPr>
        <xdr:cNvSpPr/>
      </xdr:nvSpPr>
      <xdr:spPr>
        <a:xfrm>
          <a:off x="149352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685800</xdr:colOff>
      <xdr:row>0</xdr:row>
      <xdr:rowOff>9525</xdr:rowOff>
    </xdr:from>
    <xdr:to>
      <xdr:col>6</xdr:col>
      <xdr:colOff>735806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28BB4EF-5C04-4A87-B14B-75F3409E34CC}"/>
            </a:ext>
          </a:extLst>
        </xdr:cNvPr>
        <xdr:cNvSpPr/>
      </xdr:nvSpPr>
      <xdr:spPr>
        <a:xfrm>
          <a:off x="96012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47625</xdr:colOff>
      <xdr:row>0</xdr:row>
      <xdr:rowOff>9525</xdr:rowOff>
    </xdr:from>
    <xdr:to>
      <xdr:col>7</xdr:col>
      <xdr:colOff>2381</xdr:colOff>
      <xdr:row>0</xdr:row>
      <xdr:rowOff>176212</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E3AB950-13BE-4899-9DB9-05B7CCD3F594}"/>
            </a:ext>
          </a:extLst>
        </xdr:cNvPr>
        <xdr:cNvSpPr/>
      </xdr:nvSpPr>
      <xdr:spPr>
        <a:xfrm>
          <a:off x="965835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38100</xdr:colOff>
      <xdr:row>0</xdr:row>
      <xdr:rowOff>19050</xdr:rowOff>
    </xdr:from>
    <xdr:to>
      <xdr:col>6</xdr:col>
      <xdr:colOff>773906</xdr:colOff>
      <xdr:row>0</xdr:row>
      <xdr:rowOff>185737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2B302F5-5ACB-462A-A634-6EBECB539516}"/>
            </a:ext>
          </a:extLst>
        </xdr:cNvPr>
        <xdr:cNvSpPr/>
      </xdr:nvSpPr>
      <xdr:spPr>
        <a:xfrm>
          <a:off x="10401300" y="1905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845344</xdr:colOff>
      <xdr:row>1</xdr:row>
      <xdr:rowOff>0</xdr:rowOff>
    </xdr:from>
    <xdr:to>
      <xdr:col>9</xdr:col>
      <xdr:colOff>837500</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606B70A-B6AB-4F97-9C8D-2719F6D4F25B}"/>
            </a:ext>
          </a:extLst>
        </xdr:cNvPr>
        <xdr:cNvSpPr/>
      </xdr:nvSpPr>
      <xdr:spPr>
        <a:xfrm>
          <a:off x="19776282"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833438</xdr:colOff>
      <xdr:row>0</xdr:row>
      <xdr:rowOff>0</xdr:rowOff>
    </xdr:from>
    <xdr:to>
      <xdr:col>9</xdr:col>
      <xdr:colOff>832738</xdr:colOff>
      <xdr:row>0</xdr:row>
      <xdr:rowOff>168094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D069F18-E697-4FFF-B06F-C509D7781279}"/>
            </a:ext>
          </a:extLst>
        </xdr:cNvPr>
        <xdr:cNvSpPr/>
      </xdr:nvSpPr>
      <xdr:spPr>
        <a:xfrm>
          <a:off x="19764376" y="178594"/>
          <a:ext cx="1058956"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845343</xdr:colOff>
      <xdr:row>1</xdr:row>
      <xdr:rowOff>0</xdr:rowOff>
    </xdr:from>
    <xdr:to>
      <xdr:col>9</xdr:col>
      <xdr:colOff>837499</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35DF46B-4684-4E27-AB61-E4D182268C4F}"/>
            </a:ext>
          </a:extLst>
        </xdr:cNvPr>
        <xdr:cNvSpPr/>
      </xdr:nvSpPr>
      <xdr:spPr>
        <a:xfrm>
          <a:off x="19776281"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er"/>
      <sheetName val="BM Parameters"/>
      <sheetName val="segéd"/>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Szalai Anna (MOL Nyrt.)" id="{0904F27D-68EC-4D48-8AF7-F4683F6938D8}" userId="S::AnSzalai@molgroup.info::a3f1e13f-1790-4d7d-8412-6d86785f39d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7"/>
  <sheetViews>
    <sheetView zoomScaleNormal="100" workbookViewId="0">
      <selection activeCell="B9" sqref="B9"/>
    </sheetView>
  </sheetViews>
  <sheetFormatPr defaultRowHeight="15"/>
  <cols>
    <col min="1" max="2" width="67.7109375" customWidth="1"/>
    <col min="3" max="166" width="9.140625" style="114"/>
  </cols>
  <sheetData>
    <row r="1" spans="1:166" ht="35.25" customHeight="1">
      <c r="A1" s="114"/>
      <c r="B1" s="114"/>
    </row>
    <row r="2" spans="1:166" s="6" customFormat="1" ht="30">
      <c r="A2" s="238" t="s">
        <v>1846</v>
      </c>
      <c r="B2" s="238" t="s">
        <v>1847</v>
      </c>
      <c r="C2" s="252"/>
      <c r="D2" s="119"/>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row>
    <row r="3" spans="1:166" s="46" customFormat="1" ht="30" customHeight="1">
      <c r="A3" s="239" t="s">
        <v>386</v>
      </c>
      <c r="B3" s="239" t="s">
        <v>635</v>
      </c>
      <c r="C3" s="120"/>
      <c r="D3" s="120"/>
      <c r="E3" s="120"/>
      <c r="F3" s="120"/>
      <c r="G3" s="120"/>
      <c r="H3" s="120"/>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row>
    <row r="4" spans="1:166" s="46" customFormat="1" ht="15" customHeight="1">
      <c r="A4" s="240" t="s">
        <v>599</v>
      </c>
      <c r="B4" s="240" t="s">
        <v>636</v>
      </c>
      <c r="C4" s="177"/>
      <c r="D4" s="177"/>
      <c r="E4" s="177"/>
      <c r="F4" s="177"/>
      <c r="G4" s="177"/>
      <c r="H4" s="177"/>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row>
    <row r="5" spans="1:166" s="46" customFormat="1" ht="15" customHeight="1">
      <c r="A5" s="240" t="s">
        <v>637</v>
      </c>
      <c r="B5" s="240" t="s">
        <v>250</v>
      </c>
      <c r="C5" s="177"/>
      <c r="D5" s="177"/>
      <c r="E5" s="177"/>
      <c r="F5" s="177"/>
      <c r="G5" s="177"/>
      <c r="H5" s="177"/>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33"/>
      <c r="BZ5" s="133"/>
      <c r="CA5" s="133"/>
      <c r="CB5" s="133"/>
      <c r="CC5" s="133"/>
      <c r="CD5" s="133"/>
      <c r="CE5" s="133"/>
      <c r="CF5" s="133"/>
      <c r="CG5" s="133"/>
      <c r="CH5" s="133"/>
      <c r="CI5" s="133"/>
      <c r="CJ5" s="133"/>
      <c r="CK5" s="133"/>
      <c r="CL5" s="133"/>
      <c r="CM5" s="133"/>
      <c r="CN5" s="133"/>
      <c r="CO5" s="133"/>
      <c r="CP5" s="133"/>
      <c r="CQ5" s="133"/>
      <c r="CR5" s="133"/>
      <c r="CS5" s="133"/>
      <c r="CT5" s="133"/>
      <c r="CU5" s="133"/>
      <c r="CV5" s="133"/>
      <c r="CW5" s="133"/>
      <c r="CX5" s="133"/>
      <c r="CY5" s="133"/>
      <c r="CZ5" s="133"/>
      <c r="DA5" s="133"/>
      <c r="DB5" s="133"/>
      <c r="DC5" s="133"/>
      <c r="DD5" s="133"/>
      <c r="DE5" s="133"/>
      <c r="DF5" s="133"/>
      <c r="DG5" s="133"/>
      <c r="DH5" s="133"/>
      <c r="DI5" s="133"/>
      <c r="DJ5" s="133"/>
      <c r="DK5" s="133"/>
      <c r="DL5" s="133"/>
      <c r="DM5" s="133"/>
      <c r="DN5" s="133"/>
      <c r="DO5" s="133"/>
      <c r="DP5" s="133"/>
      <c r="DQ5" s="133"/>
      <c r="DR5" s="133"/>
      <c r="DS5" s="133"/>
      <c r="DT5" s="133"/>
      <c r="DU5" s="133"/>
      <c r="DV5" s="133"/>
      <c r="DW5" s="133"/>
      <c r="DX5" s="133"/>
      <c r="DY5" s="133"/>
      <c r="DZ5" s="133"/>
      <c r="EA5" s="133"/>
      <c r="EB5" s="133"/>
      <c r="EC5" s="133"/>
      <c r="ED5" s="133"/>
      <c r="EE5" s="133"/>
      <c r="EF5" s="133"/>
      <c r="EG5" s="133"/>
      <c r="EH5" s="133"/>
      <c r="EI5" s="133"/>
      <c r="EJ5" s="133"/>
      <c r="EK5" s="133"/>
      <c r="EL5" s="133"/>
      <c r="EM5" s="133"/>
      <c r="EN5" s="133"/>
      <c r="EO5" s="133"/>
      <c r="EP5" s="133"/>
      <c r="EQ5" s="133"/>
      <c r="ER5" s="133"/>
      <c r="ES5" s="133"/>
      <c r="ET5" s="133"/>
      <c r="EU5" s="133"/>
      <c r="EV5" s="133"/>
      <c r="EW5" s="133"/>
      <c r="EX5" s="133"/>
      <c r="EY5" s="133"/>
      <c r="EZ5" s="133"/>
      <c r="FA5" s="133"/>
      <c r="FB5" s="133"/>
      <c r="FC5" s="133"/>
      <c r="FD5" s="133"/>
      <c r="FE5" s="133"/>
      <c r="FF5" s="133"/>
      <c r="FG5" s="133"/>
      <c r="FH5" s="133"/>
      <c r="FI5" s="133"/>
      <c r="FJ5" s="133"/>
    </row>
    <row r="6" spans="1:166" s="15" customFormat="1" ht="15" customHeight="1">
      <c r="A6" s="246" t="s">
        <v>1843</v>
      </c>
      <c r="B6" s="246" t="s">
        <v>1848</v>
      </c>
      <c r="C6" s="118"/>
      <c r="D6" s="118"/>
      <c r="E6" s="118"/>
      <c r="F6" s="118"/>
      <c r="G6" s="118"/>
      <c r="H6" s="1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row>
    <row r="7" spans="1:166" s="15" customFormat="1" ht="15" customHeight="1">
      <c r="A7" s="246" t="s">
        <v>1844</v>
      </c>
      <c r="B7" s="246" t="s">
        <v>1849</v>
      </c>
      <c r="C7" s="118"/>
      <c r="D7" s="118"/>
      <c r="E7" s="118"/>
      <c r="F7" s="118"/>
      <c r="G7" s="118"/>
      <c r="H7" s="1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row>
    <row r="8" spans="1:166" s="15" customFormat="1" ht="15" customHeight="1">
      <c r="A8" s="246" t="s">
        <v>1845</v>
      </c>
      <c r="B8" s="246" t="s">
        <v>1850</v>
      </c>
      <c r="C8" s="118"/>
      <c r="D8" s="118"/>
      <c r="E8" s="118"/>
      <c r="F8" s="118"/>
      <c r="G8" s="118"/>
      <c r="H8" s="1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row>
    <row r="9" spans="1:166" s="46" customFormat="1" ht="15" customHeight="1">
      <c r="A9" s="240" t="s">
        <v>387</v>
      </c>
      <c r="B9" s="240" t="s">
        <v>282</v>
      </c>
      <c r="C9" s="177"/>
      <c r="D9" s="177"/>
      <c r="E9" s="177"/>
      <c r="F9" s="177"/>
      <c r="G9" s="177"/>
      <c r="H9" s="177"/>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row>
    <row r="10" spans="1:166" s="15" customFormat="1" ht="15" customHeight="1">
      <c r="A10" s="250" t="s">
        <v>1305</v>
      </c>
      <c r="B10" s="250" t="s">
        <v>1306</v>
      </c>
      <c r="C10" s="814"/>
      <c r="D10" s="814"/>
      <c r="E10" s="814"/>
      <c r="F10" s="814"/>
      <c r="G10" s="814"/>
      <c r="H10" s="814"/>
      <c r="I10" s="814"/>
      <c r="J10" s="814"/>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row>
    <row r="11" spans="1:166" s="15" customFormat="1" ht="15" customHeight="1">
      <c r="A11" s="250" t="s">
        <v>1307</v>
      </c>
      <c r="B11" s="250" t="s">
        <v>1312</v>
      </c>
      <c r="C11" s="814"/>
      <c r="D11" s="814"/>
      <c r="E11" s="814"/>
      <c r="F11" s="814"/>
      <c r="G11" s="814"/>
      <c r="H11" s="814"/>
      <c r="I11" s="814"/>
      <c r="J11" s="814"/>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row>
    <row r="12" spans="1:166" s="15" customFormat="1" ht="15" customHeight="1">
      <c r="A12" s="250" t="s">
        <v>1308</v>
      </c>
      <c r="B12" s="250" t="s">
        <v>1313</v>
      </c>
      <c r="C12" s="814"/>
      <c r="D12" s="814"/>
      <c r="E12" s="814"/>
      <c r="F12" s="814"/>
      <c r="G12" s="814"/>
      <c r="H12" s="814"/>
      <c r="I12" s="814"/>
      <c r="J12" s="814"/>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row>
    <row r="13" spans="1:166" s="15" customFormat="1" ht="15" customHeight="1">
      <c r="A13" s="250" t="s">
        <v>1309</v>
      </c>
      <c r="B13" s="250" t="s">
        <v>1314</v>
      </c>
      <c r="C13" s="118"/>
      <c r="D13" s="118"/>
      <c r="E13" s="118"/>
      <c r="F13" s="118"/>
      <c r="G13" s="118"/>
      <c r="H13" s="1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row>
    <row r="14" spans="1:166" s="15" customFormat="1" ht="15" customHeight="1">
      <c r="A14" s="250" t="s">
        <v>1310</v>
      </c>
      <c r="B14" s="250" t="s">
        <v>1315</v>
      </c>
      <c r="C14" s="251"/>
      <c r="D14" s="118"/>
      <c r="E14" s="118"/>
      <c r="F14" s="118"/>
      <c r="G14" s="118"/>
      <c r="H14" s="1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row>
    <row r="15" spans="1:166" s="15" customFormat="1" ht="15" customHeight="1">
      <c r="A15" s="250" t="s">
        <v>1311</v>
      </c>
      <c r="B15" s="250" t="s">
        <v>1316</v>
      </c>
      <c r="C15" s="118"/>
      <c r="D15" s="118"/>
      <c r="E15" s="118"/>
      <c r="F15" s="118"/>
      <c r="G15" s="118"/>
      <c r="H15" s="1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row>
    <row r="16" spans="1:166" s="46" customFormat="1" ht="15" customHeight="1">
      <c r="A16" s="240" t="s">
        <v>600</v>
      </c>
      <c r="B16" s="240" t="s">
        <v>638</v>
      </c>
      <c r="C16" s="177"/>
      <c r="D16" s="177"/>
      <c r="E16" s="177"/>
      <c r="F16" s="177"/>
      <c r="G16" s="177"/>
      <c r="H16" s="177"/>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row>
    <row r="17" spans="1:166" s="15" customFormat="1" ht="15" customHeight="1">
      <c r="A17" s="240" t="s">
        <v>684</v>
      </c>
      <c r="B17" s="240" t="s">
        <v>662</v>
      </c>
      <c r="C17" s="118"/>
      <c r="D17" s="118"/>
      <c r="E17" s="118"/>
      <c r="F17" s="118"/>
      <c r="G17" s="118"/>
      <c r="H17" s="1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row>
    <row r="18" spans="1:166" s="15" customFormat="1" ht="15" customHeight="1">
      <c r="A18" s="240" t="s">
        <v>654</v>
      </c>
      <c r="B18" s="240" t="s">
        <v>661</v>
      </c>
      <c r="C18" s="118"/>
      <c r="D18" s="118"/>
      <c r="E18" s="118"/>
      <c r="F18" s="118"/>
      <c r="G18" s="118"/>
      <c r="H18" s="1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row>
    <row r="19" spans="1:166" s="15" customFormat="1" ht="15" customHeight="1">
      <c r="A19" s="240" t="s">
        <v>655</v>
      </c>
      <c r="B19" s="240" t="s">
        <v>660</v>
      </c>
      <c r="C19" s="118"/>
      <c r="D19" s="118"/>
      <c r="E19" s="118"/>
      <c r="F19" s="118"/>
      <c r="G19" s="118"/>
      <c r="H19" s="1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row>
    <row r="20" spans="1:166" s="15" customFormat="1" ht="15" customHeight="1">
      <c r="A20" s="240" t="s">
        <v>656</v>
      </c>
      <c r="B20" s="240" t="s">
        <v>659</v>
      </c>
      <c r="C20" s="118"/>
      <c r="D20" s="118"/>
      <c r="E20" s="118"/>
      <c r="F20" s="118"/>
      <c r="G20" s="118"/>
      <c r="H20" s="1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row>
    <row r="21" spans="1:166" s="15" customFormat="1" ht="15" customHeight="1">
      <c r="A21" s="240" t="s">
        <v>657</v>
      </c>
      <c r="B21" s="240" t="s">
        <v>658</v>
      </c>
      <c r="C21" s="118"/>
      <c r="D21" s="118"/>
      <c r="E21" s="118"/>
      <c r="F21" s="118"/>
      <c r="G21" s="118"/>
      <c r="H21" s="1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row>
    <row r="22" spans="1:166" s="46" customFormat="1" ht="15" customHeight="1">
      <c r="A22" s="240" t="s">
        <v>103</v>
      </c>
      <c r="B22" s="240" t="s">
        <v>103</v>
      </c>
      <c r="C22" s="177"/>
      <c r="D22" s="177"/>
      <c r="E22" s="177"/>
      <c r="F22" s="177"/>
      <c r="G22" s="177"/>
      <c r="H22" s="177"/>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row>
    <row r="23" spans="1:166" s="46" customFormat="1" ht="15" customHeight="1">
      <c r="A23" s="240" t="s">
        <v>105</v>
      </c>
      <c r="B23" s="240" t="s">
        <v>304</v>
      </c>
      <c r="C23" s="177"/>
      <c r="D23" s="177"/>
      <c r="E23" s="177"/>
      <c r="F23" s="177"/>
      <c r="G23" s="177"/>
      <c r="H23" s="177"/>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row>
    <row r="24" spans="1:166" s="46" customFormat="1" ht="15" customHeight="1">
      <c r="A24" s="240" t="s">
        <v>104</v>
      </c>
      <c r="B24" s="240" t="s">
        <v>284</v>
      </c>
      <c r="C24" s="177"/>
      <c r="D24" s="177"/>
      <c r="E24" s="177"/>
      <c r="F24" s="177"/>
      <c r="G24" s="177"/>
      <c r="H24" s="177"/>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row>
    <row r="25" spans="1:166" s="18" customFormat="1">
      <c r="A25" s="117" t="s">
        <v>640</v>
      </c>
      <c r="B25" s="117" t="s">
        <v>639</v>
      </c>
      <c r="C25" s="77"/>
      <c r="D25" s="77"/>
      <c r="E25" s="77"/>
      <c r="F25" s="77"/>
      <c r="G25" s="77"/>
      <c r="H25" s="77"/>
    </row>
    <row r="26" spans="1:166" s="18" customFormat="1" ht="15" customHeight="1">
      <c r="A26" s="20"/>
      <c r="B26" s="20"/>
      <c r="C26" s="118"/>
      <c r="D26" s="118"/>
      <c r="E26" s="118"/>
      <c r="F26" s="118"/>
      <c r="G26" s="118"/>
      <c r="H26" s="118"/>
    </row>
    <row r="27" spans="1:166" s="114" customFormat="1"/>
    <row r="28" spans="1:166" s="114" customFormat="1"/>
    <row r="29" spans="1:166" s="114" customFormat="1"/>
    <row r="30" spans="1:166" s="114" customFormat="1"/>
    <row r="31" spans="1:166" s="114" customFormat="1"/>
    <row r="32" spans="1:166" s="114" customFormat="1"/>
    <row r="33" s="114" customFormat="1"/>
    <row r="34" s="114" customFormat="1"/>
    <row r="35" s="114" customFormat="1"/>
    <row r="36" s="114" customFormat="1"/>
    <row r="37" s="114" customFormat="1"/>
    <row r="38" s="114" customFormat="1"/>
    <row r="39" s="114" customFormat="1"/>
    <row r="40" s="114" customFormat="1"/>
    <row r="41" s="114" customFormat="1"/>
    <row r="42" s="114" customFormat="1"/>
    <row r="43" s="114" customFormat="1"/>
    <row r="44" s="114" customFormat="1"/>
    <row r="45" s="114" customFormat="1"/>
    <row r="46" s="114" customFormat="1"/>
    <row r="47" s="114" customFormat="1"/>
    <row r="48" s="114" customFormat="1"/>
    <row r="49" s="114" customFormat="1"/>
    <row r="50" s="114" customFormat="1"/>
    <row r="51" s="114" customFormat="1"/>
    <row r="52" s="114" customFormat="1"/>
    <row r="53" s="114" customFormat="1"/>
    <row r="54" s="114" customFormat="1"/>
    <row r="55" s="114" customFormat="1"/>
    <row r="56" s="114" customFormat="1"/>
    <row r="57" s="114" customFormat="1"/>
    <row r="58" s="114" customFormat="1"/>
    <row r="59" s="114" customFormat="1"/>
    <row r="60" s="114" customFormat="1"/>
    <row r="61" s="114" customFormat="1"/>
    <row r="62" s="114" customFormat="1"/>
    <row r="63" s="114" customFormat="1"/>
    <row r="64" s="114" customFormat="1"/>
    <row r="65" s="114" customFormat="1"/>
    <row r="66" s="114" customFormat="1"/>
    <row r="67" s="114" customFormat="1"/>
    <row r="68" s="114" customFormat="1"/>
    <row r="69" s="114" customFormat="1"/>
    <row r="70" s="114" customFormat="1"/>
    <row r="71" s="114" customFormat="1"/>
    <row r="72" s="114" customFormat="1"/>
    <row r="73" s="114" customFormat="1"/>
    <row r="74" s="114" customFormat="1"/>
    <row r="75" s="114" customFormat="1"/>
    <row r="76" s="114" customFormat="1"/>
    <row r="77" s="114" customFormat="1"/>
    <row r="78" s="114" customFormat="1"/>
    <row r="79" s="114" customFormat="1"/>
    <row r="80" s="114" customFormat="1"/>
    <row r="81" s="114" customFormat="1"/>
    <row r="82" s="114" customFormat="1"/>
    <row r="83" s="114" customFormat="1"/>
    <row r="84" s="114" customFormat="1"/>
    <row r="85" s="114" customFormat="1"/>
    <row r="86" s="114" customFormat="1"/>
    <row r="87" s="114" customFormat="1"/>
    <row r="88" s="114" customFormat="1"/>
    <row r="89" s="114" customFormat="1"/>
    <row r="90" s="114" customFormat="1"/>
    <row r="91" s="114" customFormat="1"/>
    <row r="92" s="114" customFormat="1"/>
    <row r="93" s="114" customFormat="1"/>
    <row r="94" s="114" customFormat="1"/>
    <row r="95" s="114" customFormat="1"/>
    <row r="96" s="114" customFormat="1"/>
    <row r="97" s="114" customFormat="1"/>
    <row r="98" s="114" customFormat="1"/>
    <row r="99" s="114" customFormat="1"/>
    <row r="100" s="114" customFormat="1"/>
    <row r="101" s="114" customFormat="1"/>
    <row r="102" s="114" customFormat="1"/>
    <row r="103" s="114" customFormat="1"/>
    <row r="104" s="114" customFormat="1"/>
    <row r="105" s="114" customFormat="1"/>
    <row r="106" s="114" customFormat="1"/>
    <row r="107" s="114" customFormat="1"/>
    <row r="108" s="114" customFormat="1"/>
    <row r="109" s="114" customFormat="1"/>
    <row r="110" s="114" customFormat="1"/>
    <row r="111" s="114" customFormat="1"/>
    <row r="112"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row r="232" s="114" customFormat="1"/>
    <row r="233" s="114" customFormat="1"/>
    <row r="234" s="114" customFormat="1"/>
    <row r="235" s="114" customFormat="1"/>
    <row r="236" s="114" customFormat="1"/>
    <row r="237" s="114" customFormat="1"/>
    <row r="238" s="114" customFormat="1"/>
    <row r="239" s="114" customFormat="1"/>
    <row r="240" s="114" customFormat="1"/>
    <row r="241" s="114" customFormat="1"/>
    <row r="242" s="114" customFormat="1"/>
    <row r="243" s="114" customFormat="1"/>
    <row r="244" s="114" customFormat="1"/>
    <row r="245" s="114" customFormat="1"/>
    <row r="246" s="114" customFormat="1"/>
    <row r="247" s="114" customFormat="1"/>
    <row r="248" s="114" customFormat="1"/>
    <row r="249" s="114" customFormat="1"/>
    <row r="250" s="114" customFormat="1"/>
    <row r="251" s="114" customFormat="1"/>
    <row r="252" s="114" customFormat="1"/>
    <row r="253" s="114" customFormat="1"/>
    <row r="254" s="114" customFormat="1"/>
    <row r="255" s="114" customFormat="1"/>
    <row r="256" s="114" customFormat="1"/>
    <row r="257" s="114" customFormat="1"/>
    <row r="258" s="114" customFormat="1"/>
    <row r="259" s="114" customFormat="1"/>
    <row r="260" s="114" customFormat="1"/>
    <row r="261" s="114" customFormat="1"/>
    <row r="262" s="114" customFormat="1"/>
    <row r="263" s="114" customFormat="1"/>
    <row r="264" s="114" customFormat="1"/>
    <row r="265" s="114" customFormat="1"/>
    <row r="266" s="114" customFormat="1"/>
    <row r="267" s="114" customFormat="1"/>
    <row r="268" s="114" customFormat="1"/>
    <row r="269" s="114" customFormat="1"/>
    <row r="270" s="114" customFormat="1"/>
    <row r="271" s="114" customFormat="1"/>
    <row r="272" s="114" customFormat="1"/>
    <row r="273" s="114" customFormat="1"/>
    <row r="274" s="114" customFormat="1"/>
    <row r="275" s="114" customFormat="1"/>
    <row r="276" s="114" customFormat="1"/>
    <row r="277" s="114" customFormat="1"/>
    <row r="278" s="114" customFormat="1"/>
    <row r="279" s="114" customFormat="1"/>
    <row r="280" s="114" customFormat="1"/>
    <row r="281" s="114" customFormat="1"/>
    <row r="282" s="114" customFormat="1"/>
    <row r="283" s="114" customFormat="1"/>
    <row r="284" s="114" customFormat="1"/>
    <row r="285" s="114" customFormat="1"/>
    <row r="286" s="114" customFormat="1"/>
    <row r="287" s="114" customFormat="1"/>
    <row r="288" s="114" customFormat="1"/>
    <row r="289" s="114" customFormat="1"/>
    <row r="290" s="114" customFormat="1"/>
    <row r="291" s="114" customFormat="1"/>
    <row r="292" s="114" customFormat="1"/>
    <row r="293" s="114" customFormat="1"/>
    <row r="294" s="114" customFormat="1"/>
    <row r="295" s="114" customFormat="1"/>
    <row r="296" s="114" customFormat="1"/>
    <row r="297" s="114" customFormat="1"/>
    <row r="298" s="114" customFormat="1"/>
    <row r="299" s="114" customFormat="1"/>
    <row r="300" s="114" customFormat="1"/>
    <row r="301" s="114" customFormat="1"/>
    <row r="302" s="114" customFormat="1"/>
    <row r="303" s="114" customFormat="1"/>
    <row r="304" s="114" customFormat="1"/>
    <row r="305" s="114" customFormat="1"/>
    <row r="306" s="114" customFormat="1"/>
    <row r="307" s="114" customFormat="1"/>
    <row r="308" s="114" customFormat="1"/>
    <row r="309" s="114" customFormat="1"/>
    <row r="310" s="114" customFormat="1"/>
    <row r="311" s="114" customFormat="1"/>
    <row r="312" s="114" customFormat="1"/>
    <row r="313" s="114" customFormat="1"/>
    <row r="314" s="114" customFormat="1"/>
    <row r="315" s="114" customFormat="1"/>
    <row r="316" s="114" customFormat="1"/>
    <row r="317" s="114" customFormat="1"/>
    <row r="318" s="114" customFormat="1"/>
    <row r="319" s="114" customFormat="1"/>
    <row r="320" s="114" customFormat="1"/>
    <row r="321" s="114" customFormat="1"/>
    <row r="322" s="114" customFormat="1"/>
    <row r="323" s="114" customFormat="1"/>
    <row r="324" s="114" customFormat="1"/>
    <row r="325" s="114" customFormat="1"/>
    <row r="326" s="114" customFormat="1"/>
    <row r="327" s="114" customFormat="1"/>
    <row r="328" s="114" customFormat="1"/>
    <row r="329" s="114" customFormat="1"/>
    <row r="330" s="114" customFormat="1"/>
    <row r="331" s="114" customFormat="1"/>
    <row r="332" s="114" customFormat="1"/>
    <row r="333" s="114" customFormat="1"/>
    <row r="334" s="114" customFormat="1"/>
    <row r="335" s="114" customFormat="1"/>
    <row r="336" s="114" customFormat="1"/>
    <row r="337" s="114" customFormat="1"/>
    <row r="338" s="114" customFormat="1"/>
    <row r="339" s="114" customFormat="1"/>
    <row r="340" s="114" customFormat="1"/>
    <row r="341" s="114" customFormat="1"/>
    <row r="342" s="114" customFormat="1"/>
    <row r="343" s="114" customFormat="1"/>
    <row r="344" s="114" customFormat="1"/>
    <row r="345" s="114" customFormat="1"/>
    <row r="346" s="114" customFormat="1"/>
    <row r="347" s="114" customFormat="1"/>
    <row r="348" s="114" customFormat="1"/>
    <row r="349" s="114" customFormat="1"/>
    <row r="350" s="114" customFormat="1"/>
    <row r="351" s="114" customFormat="1"/>
    <row r="352" s="114" customFormat="1"/>
    <row r="353" s="114" customFormat="1"/>
    <row r="354" s="114" customFormat="1"/>
    <row r="355" s="114" customFormat="1"/>
    <row r="356" s="114" customFormat="1"/>
    <row r="357" s="114" customFormat="1"/>
    <row r="358" s="114" customFormat="1"/>
    <row r="359" s="114" customFormat="1"/>
    <row r="360" s="114" customFormat="1"/>
    <row r="361" s="114" customFormat="1"/>
    <row r="362" s="114" customFormat="1"/>
    <row r="363" s="114" customFormat="1"/>
    <row r="364" s="114" customFormat="1"/>
    <row r="365" s="114" customFormat="1"/>
    <row r="366" s="114" customFormat="1"/>
    <row r="367" s="114" customFormat="1"/>
    <row r="368" s="114" customFormat="1"/>
    <row r="369" s="114" customFormat="1"/>
    <row r="370" s="114" customFormat="1"/>
    <row r="371" s="114" customFormat="1"/>
    <row r="372" s="114" customFormat="1"/>
    <row r="373" s="114" customFormat="1"/>
    <row r="374" s="114" customFormat="1"/>
    <row r="375" s="114" customFormat="1"/>
    <row r="376" s="114" customFormat="1"/>
    <row r="377" s="114" customFormat="1"/>
    <row r="378" s="114" customFormat="1"/>
    <row r="379" s="114" customFormat="1"/>
    <row r="380" s="114" customFormat="1"/>
    <row r="381" s="114" customFormat="1"/>
    <row r="382" s="114" customFormat="1"/>
    <row r="383" s="114" customFormat="1"/>
    <row r="384" s="114" customFormat="1"/>
    <row r="385" s="114" customFormat="1"/>
    <row r="386" s="114" customFormat="1"/>
    <row r="387" s="114" customFormat="1"/>
    <row r="388" s="114" customFormat="1"/>
    <row r="389" s="114" customFormat="1"/>
    <row r="390" s="114" customFormat="1"/>
    <row r="391" s="114" customFormat="1"/>
    <row r="392" s="114" customFormat="1"/>
    <row r="393" s="114" customFormat="1"/>
    <row r="394" s="114" customFormat="1"/>
    <row r="395" s="114" customFormat="1"/>
    <row r="396" s="114" customFormat="1"/>
    <row r="397" s="114" customFormat="1"/>
    <row r="398" s="114" customFormat="1"/>
    <row r="399" s="114" customFormat="1"/>
    <row r="400" s="114" customFormat="1"/>
    <row r="401" s="114" customFormat="1"/>
    <row r="402" s="114" customFormat="1"/>
    <row r="403" s="114" customFormat="1"/>
    <row r="404" s="114" customFormat="1"/>
    <row r="405" s="114" customFormat="1"/>
    <row r="406" s="114" customFormat="1"/>
    <row r="407" s="114" customFormat="1"/>
    <row r="408" s="114" customFormat="1"/>
    <row r="409" s="114" customFormat="1"/>
    <row r="410" s="114" customFormat="1"/>
    <row r="411" s="114" customFormat="1"/>
    <row r="412" s="114" customFormat="1"/>
    <row r="413" s="114" customFormat="1"/>
    <row r="414" s="114" customFormat="1"/>
    <row r="415" s="114" customFormat="1"/>
    <row r="416" s="114" customFormat="1"/>
    <row r="417" s="114" customFormat="1"/>
    <row r="418" s="114" customFormat="1"/>
    <row r="419" s="114" customFormat="1"/>
    <row r="420" s="114" customFormat="1"/>
    <row r="421" s="114" customFormat="1"/>
    <row r="422" s="114" customFormat="1"/>
    <row r="423" s="114" customFormat="1"/>
    <row r="424" s="114" customFormat="1"/>
    <row r="425" s="114" customFormat="1"/>
    <row r="426" s="114" customFormat="1"/>
    <row r="427" s="114" customFormat="1"/>
    <row r="428" s="114" customFormat="1"/>
    <row r="429" s="114" customFormat="1"/>
    <row r="430" s="114" customFormat="1"/>
    <row r="431" s="114" customFormat="1"/>
    <row r="432" s="114" customFormat="1"/>
    <row r="433" s="114" customFormat="1"/>
    <row r="434" s="114" customFormat="1"/>
    <row r="435" s="114" customFormat="1"/>
    <row r="436" s="114" customFormat="1"/>
    <row r="437" s="114" customFormat="1"/>
    <row r="438" s="114" customFormat="1"/>
    <row r="439" s="114" customFormat="1"/>
    <row r="440" s="114" customFormat="1"/>
    <row r="441" s="114" customFormat="1"/>
    <row r="442" s="114" customFormat="1"/>
    <row r="443" s="114" customFormat="1"/>
    <row r="444" s="114" customFormat="1"/>
    <row r="445" s="114" customFormat="1"/>
    <row r="446" s="114" customFormat="1"/>
    <row r="447" s="114" customFormat="1"/>
    <row r="448" s="114" customFormat="1"/>
    <row r="449" s="114" customFormat="1"/>
    <row r="450" s="114" customFormat="1"/>
    <row r="451" s="114" customFormat="1"/>
    <row r="452" s="114" customFormat="1"/>
    <row r="453" s="114" customFormat="1"/>
    <row r="454" s="114" customFormat="1"/>
    <row r="455" s="114" customFormat="1"/>
    <row r="456" s="114" customFormat="1"/>
    <row r="457" s="114" customFormat="1"/>
    <row r="458" s="114" customFormat="1"/>
    <row r="459" s="114" customFormat="1"/>
    <row r="460" s="114" customFormat="1"/>
    <row r="461" s="114" customFormat="1"/>
    <row r="462" s="114" customFormat="1"/>
    <row r="463" s="114" customFormat="1"/>
    <row r="464" s="114" customFormat="1"/>
    <row r="465" s="114" customFormat="1"/>
    <row r="466" s="114" customFormat="1"/>
    <row r="467" s="114" customFormat="1"/>
    <row r="468" s="114" customFormat="1"/>
    <row r="469" s="114" customFormat="1"/>
    <row r="470" s="114" customFormat="1"/>
    <row r="471" s="114" customFormat="1"/>
    <row r="472" s="114" customFormat="1"/>
    <row r="473" s="114" customFormat="1"/>
    <row r="474" s="114" customFormat="1"/>
    <row r="475" s="114" customFormat="1"/>
    <row r="476" s="114" customFormat="1"/>
    <row r="477" s="114" customFormat="1"/>
    <row r="478" s="114" customFormat="1"/>
    <row r="479" s="114" customFormat="1"/>
    <row r="480" s="114" customFormat="1"/>
    <row r="481" s="114" customFormat="1"/>
    <row r="482" s="114" customFormat="1"/>
    <row r="483" s="114" customFormat="1"/>
    <row r="484" s="114" customFormat="1"/>
    <row r="485" s="114" customFormat="1"/>
    <row r="486" s="114" customFormat="1"/>
    <row r="487" s="114" customFormat="1"/>
    <row r="488" s="114" customFormat="1"/>
    <row r="489" s="114" customFormat="1"/>
    <row r="490" s="114" customFormat="1"/>
    <row r="491" s="114" customFormat="1"/>
    <row r="492" s="114" customFormat="1"/>
    <row r="493" s="114" customFormat="1"/>
    <row r="494" s="114" customFormat="1"/>
    <row r="495" s="114" customFormat="1"/>
    <row r="496" s="114" customFormat="1"/>
    <row r="497" s="114" customFormat="1"/>
    <row r="498" s="114" customFormat="1"/>
    <row r="499" s="114" customFormat="1"/>
    <row r="500" s="114" customFormat="1"/>
    <row r="501" s="114" customFormat="1"/>
    <row r="502" s="114" customFormat="1"/>
    <row r="503" s="114" customFormat="1"/>
    <row r="504" s="114" customFormat="1"/>
    <row r="505" s="114" customFormat="1"/>
    <row r="506" s="114" customFormat="1"/>
    <row r="507" s="114" customFormat="1"/>
    <row r="508" s="114" customFormat="1"/>
    <row r="509" s="114" customFormat="1"/>
    <row r="510" s="114" customFormat="1"/>
    <row r="511" s="114" customFormat="1"/>
    <row r="512" s="114" customFormat="1"/>
    <row r="513" s="114" customFormat="1"/>
    <row r="514" s="114" customFormat="1"/>
    <row r="515" s="114" customFormat="1"/>
    <row r="516" s="114" customFormat="1"/>
    <row r="517" s="114" customFormat="1"/>
    <row r="518" s="114" customFormat="1"/>
    <row r="519" s="114" customFormat="1"/>
    <row r="520" s="114" customFormat="1"/>
    <row r="521" s="114" customFormat="1"/>
    <row r="522" s="114" customFormat="1"/>
    <row r="523" s="114" customFormat="1"/>
    <row r="524" s="114" customFormat="1"/>
    <row r="525" s="114" customFormat="1"/>
    <row r="526" s="114" customFormat="1"/>
    <row r="527" s="114" customFormat="1"/>
    <row r="528" s="114" customFormat="1"/>
    <row r="529" s="114" customFormat="1"/>
    <row r="530" s="114" customFormat="1"/>
    <row r="531" s="114" customFormat="1"/>
    <row r="532" s="114" customFormat="1"/>
    <row r="533" s="114" customFormat="1"/>
    <row r="534" s="114" customFormat="1"/>
    <row r="535" s="114" customFormat="1"/>
    <row r="536" s="114" customFormat="1"/>
    <row r="537" s="114" customFormat="1"/>
    <row r="538" s="114" customFormat="1"/>
    <row r="539" s="114" customFormat="1"/>
    <row r="540" s="114" customFormat="1"/>
    <row r="541" s="114" customFormat="1"/>
    <row r="542" s="114" customFormat="1"/>
    <row r="543" s="114" customFormat="1"/>
    <row r="544" s="114" customFormat="1"/>
    <row r="545" s="114" customFormat="1"/>
    <row r="546" s="114" customFormat="1"/>
    <row r="547" s="114" customFormat="1"/>
    <row r="548" s="114" customFormat="1"/>
    <row r="549" s="114" customFormat="1"/>
    <row r="550" s="114" customFormat="1"/>
    <row r="551" s="114" customFormat="1"/>
    <row r="552" s="114" customFormat="1"/>
    <row r="553" s="114" customFormat="1"/>
    <row r="554" s="114" customFormat="1"/>
    <row r="555" s="114" customFormat="1"/>
    <row r="556" s="114" customFormat="1"/>
    <row r="557" s="114" customFormat="1"/>
    <row r="558" s="114" customFormat="1"/>
    <row r="559" s="114" customFormat="1"/>
    <row r="560" s="114" customFormat="1"/>
    <row r="561" s="114" customFormat="1"/>
    <row r="562" s="114" customFormat="1"/>
    <row r="563" s="114" customFormat="1"/>
    <row r="564" s="114" customFormat="1"/>
    <row r="565" s="114" customFormat="1"/>
    <row r="566" s="114" customFormat="1"/>
    <row r="567" s="114" customFormat="1"/>
    <row r="568" s="114" customFormat="1"/>
    <row r="569" s="114" customFormat="1"/>
    <row r="570" s="114" customFormat="1"/>
    <row r="571" s="114" customFormat="1"/>
    <row r="572" s="114" customFormat="1"/>
    <row r="573" s="114" customFormat="1"/>
    <row r="574" s="114" customFormat="1"/>
    <row r="575" s="114" customFormat="1"/>
    <row r="576" s="114" customFormat="1"/>
    <row r="577" s="114" customFormat="1"/>
    <row r="578" s="114" customFormat="1"/>
    <row r="579" s="114" customFormat="1"/>
    <row r="580" s="114" customFormat="1"/>
    <row r="581" s="114" customFormat="1"/>
    <row r="582" s="114" customFormat="1"/>
    <row r="583" s="114" customFormat="1"/>
    <row r="584" s="114" customFormat="1"/>
    <row r="585" s="114" customFormat="1"/>
    <row r="586" s="114" customFormat="1"/>
    <row r="587" s="114" customFormat="1"/>
    <row r="588" s="114" customFormat="1"/>
    <row r="589" s="114" customFormat="1"/>
    <row r="590" s="114" customFormat="1"/>
    <row r="591" s="114" customFormat="1"/>
    <row r="592" s="114" customFormat="1"/>
    <row r="593" s="114" customFormat="1"/>
    <row r="594" s="114" customFormat="1"/>
    <row r="595" s="114" customFormat="1"/>
    <row r="596" s="114" customFormat="1"/>
    <row r="597" s="114" customFormat="1"/>
    <row r="598" s="114" customFormat="1"/>
    <row r="599" s="114" customFormat="1"/>
    <row r="600" s="114" customFormat="1"/>
    <row r="601" s="114" customFormat="1"/>
    <row r="602" s="114" customFormat="1"/>
    <row r="603" s="114" customFormat="1"/>
    <row r="604" s="114" customFormat="1"/>
    <row r="605" s="114" customFormat="1"/>
    <row r="606" s="114" customFormat="1"/>
    <row r="607" s="114" customFormat="1"/>
    <row r="608" s="114" customFormat="1"/>
    <row r="609" s="114" customFormat="1"/>
    <row r="610" s="114" customFormat="1"/>
    <row r="611" s="114" customFormat="1"/>
    <row r="612" s="114" customFormat="1"/>
    <row r="613" s="114" customFormat="1"/>
    <row r="614" s="114" customFormat="1"/>
    <row r="615" s="114" customFormat="1"/>
    <row r="616" s="114" customFormat="1"/>
    <row r="617" s="114" customFormat="1"/>
    <row r="618" s="114" customFormat="1"/>
    <row r="619" s="114" customFormat="1"/>
    <row r="620" s="114" customFormat="1"/>
    <row r="621" s="114" customFormat="1"/>
    <row r="622" s="114" customFormat="1"/>
    <row r="623" s="114" customFormat="1"/>
    <row r="624" s="114" customFormat="1"/>
    <row r="625" s="114" customFormat="1"/>
    <row r="626" s="114" customFormat="1"/>
    <row r="627" s="114" customFormat="1"/>
    <row r="628" s="114" customFormat="1"/>
    <row r="629" s="114" customFormat="1"/>
    <row r="630" s="114" customFormat="1"/>
    <row r="631" s="114" customFormat="1"/>
    <row r="632" s="114" customFormat="1"/>
    <row r="633" s="114" customFormat="1"/>
    <row r="634" s="114" customFormat="1"/>
    <row r="635" s="114" customFormat="1"/>
    <row r="636" s="114" customFormat="1"/>
    <row r="637" s="114" customFormat="1"/>
    <row r="638" s="114" customFormat="1"/>
    <row r="639" s="114" customFormat="1"/>
    <row r="640" s="114" customFormat="1"/>
    <row r="641" s="114" customFormat="1"/>
    <row r="642" s="114" customFormat="1"/>
    <row r="643" s="114" customFormat="1"/>
    <row r="644" s="114" customFormat="1"/>
    <row r="645" s="114" customFormat="1"/>
    <row r="646" s="114" customFormat="1"/>
    <row r="647" s="114" customFormat="1"/>
    <row r="648" s="114" customFormat="1"/>
    <row r="649" s="114" customFormat="1"/>
    <row r="650" s="114" customFormat="1"/>
    <row r="651" s="114" customFormat="1"/>
    <row r="652" s="114" customFormat="1"/>
    <row r="653" s="114" customFormat="1"/>
    <row r="654" s="114" customFormat="1"/>
    <row r="655" s="114" customFormat="1"/>
    <row r="656" s="114" customFormat="1"/>
    <row r="657" s="114" customFormat="1"/>
    <row r="658" s="114" customFormat="1"/>
    <row r="659" s="114" customFormat="1"/>
    <row r="660" s="114" customFormat="1"/>
    <row r="661" s="114" customFormat="1"/>
    <row r="662" s="114" customFormat="1"/>
    <row r="663" s="114" customFormat="1"/>
    <row r="664" s="114" customFormat="1"/>
    <row r="665" s="114" customFormat="1"/>
    <row r="666" s="114" customFormat="1"/>
    <row r="667" s="114" customFormat="1"/>
    <row r="668" s="114" customFormat="1"/>
    <row r="669" s="114" customFormat="1"/>
    <row r="670" s="114" customFormat="1"/>
    <row r="671" s="114" customFormat="1"/>
    <row r="672" s="114" customFormat="1"/>
    <row r="673" s="114" customFormat="1"/>
    <row r="674" s="114" customFormat="1"/>
    <row r="675" s="114" customFormat="1"/>
    <row r="676" s="114" customFormat="1"/>
    <row r="677" s="114" customFormat="1"/>
    <row r="678" s="114" customFormat="1"/>
    <row r="679" s="114" customFormat="1"/>
    <row r="680" s="114" customFormat="1"/>
    <row r="681" s="114" customFormat="1"/>
    <row r="682" s="114" customFormat="1"/>
    <row r="683" s="114" customFormat="1"/>
    <row r="684" s="114" customFormat="1"/>
    <row r="685" s="114" customFormat="1"/>
    <row r="686" s="114" customFormat="1"/>
    <row r="687" s="114" customFormat="1"/>
    <row r="688" s="114" customFormat="1"/>
    <row r="689" s="114" customFormat="1"/>
    <row r="690" s="114" customFormat="1"/>
    <row r="691" s="114" customFormat="1"/>
    <row r="692" s="114" customFormat="1"/>
    <row r="693" s="114" customFormat="1"/>
    <row r="694" s="114" customFormat="1"/>
    <row r="695" s="114" customFormat="1"/>
    <row r="696" s="114" customFormat="1"/>
    <row r="697" s="114" customFormat="1"/>
    <row r="698" s="114" customFormat="1"/>
    <row r="699" s="114" customFormat="1"/>
    <row r="700" s="114" customFormat="1"/>
    <row r="701" s="114" customFormat="1"/>
    <row r="702" s="114" customFormat="1"/>
    <row r="703" s="114" customFormat="1"/>
    <row r="704" s="114" customFormat="1"/>
    <row r="705" s="114" customFormat="1"/>
    <row r="706" s="114" customFormat="1"/>
    <row r="707" s="114" customFormat="1"/>
    <row r="708" s="114" customFormat="1"/>
    <row r="709" s="114" customFormat="1"/>
    <row r="710" s="114" customFormat="1"/>
    <row r="711" s="114" customFormat="1"/>
    <row r="712" s="114" customFormat="1"/>
    <row r="713" s="114" customFormat="1"/>
    <row r="714" s="114" customFormat="1"/>
    <row r="715" s="114" customFormat="1"/>
    <row r="716" s="114" customFormat="1"/>
    <row r="717" s="114" customFormat="1"/>
    <row r="718" s="114" customFormat="1"/>
    <row r="719" s="114" customFormat="1"/>
    <row r="720" s="114" customFormat="1"/>
    <row r="721" s="114" customFormat="1"/>
    <row r="722" s="114" customFormat="1"/>
    <row r="723" s="114" customFormat="1"/>
    <row r="724" s="114" customFormat="1"/>
    <row r="725" s="114" customFormat="1"/>
    <row r="726" s="114" customFormat="1"/>
    <row r="727" s="114" customFormat="1"/>
    <row r="728" s="114" customFormat="1"/>
    <row r="729" s="114" customFormat="1"/>
    <row r="730" s="114" customFormat="1"/>
    <row r="731" s="114" customFormat="1"/>
    <row r="732" s="114" customFormat="1"/>
    <row r="733" s="114" customFormat="1"/>
    <row r="734" s="114" customFormat="1"/>
    <row r="735" s="114" customFormat="1"/>
    <row r="736" s="114" customFormat="1"/>
    <row r="737" s="114" customFormat="1"/>
    <row r="738" s="114" customFormat="1"/>
    <row r="739" s="114" customFormat="1"/>
    <row r="740" s="114" customFormat="1"/>
    <row r="741" s="114" customFormat="1"/>
    <row r="742" s="114" customFormat="1"/>
    <row r="743" s="114" customFormat="1"/>
    <row r="744" s="114" customFormat="1"/>
    <row r="745" s="114" customFormat="1"/>
    <row r="746" s="114" customFormat="1"/>
    <row r="747" s="114" customFormat="1"/>
    <row r="748" s="114" customFormat="1"/>
    <row r="749" s="114" customFormat="1"/>
    <row r="750" s="114" customFormat="1"/>
    <row r="751" s="114" customFormat="1"/>
    <row r="752" s="114" customFormat="1"/>
    <row r="753" s="114" customFormat="1"/>
    <row r="754" s="114" customFormat="1"/>
    <row r="755" s="114" customFormat="1"/>
    <row r="756" s="114" customFormat="1"/>
    <row r="757" s="114" customFormat="1"/>
  </sheetData>
  <mergeCells count="1">
    <mergeCell ref="C10:J12"/>
  </mergeCells>
  <hyperlinks>
    <hyperlink ref="A4" location="'Key Group figures'!A1" display="Key Group figures" xr:uid="{00000000-0004-0000-0000-000000000000}"/>
    <hyperlink ref="A5" location="'Historical financial Highlights'!A1" display="Historical financial highlights" xr:uid="{00000000-0004-0000-0000-000001000000}"/>
    <hyperlink ref="A9" location="'External parameters'!A1" display="External parameters" xr:uid="{00000000-0004-0000-0000-000002000000}"/>
    <hyperlink ref="A16" location="'Segmental data'!A1" display="Segmental data" xr:uid="{00000000-0004-0000-0000-000003000000}"/>
    <hyperlink ref="A17" location="'E&amp;P - Production,costs, price'!A1" display="Upstream Production, cost, realised hydrocarbon price" xr:uid="{00000000-0004-0000-0000-000004000000}"/>
    <hyperlink ref="A18" location="'E&amp;P -Gross Reserves (SPE rules)'!A1" display="Gross reserves (according to SPE rules)*" xr:uid="{00000000-0004-0000-0000-000005000000}"/>
    <hyperlink ref="A19" location="'E&amp;P- Costs incurred'!A1" display="Costs incurred" xr:uid="{00000000-0004-0000-0000-000006000000}"/>
    <hyperlink ref="A20" location="'E&amp;P - Earnings'!A1" display="Earnings" xr:uid="{00000000-0004-0000-0000-000007000000}"/>
    <hyperlink ref="A21" location="'E&amp;P - Expl. and dev. wells'!A1" display="Exploration and developement wells" xr:uid="{00000000-0004-0000-0000-000008000000}"/>
    <hyperlink ref="A22" location="Downstream!A1" display="Downstream" xr:uid="{00000000-0004-0000-0000-000009000000}"/>
    <hyperlink ref="A23" location="'Consumer Services'!A1" display="Consumer Services" xr:uid="{00000000-0004-0000-0000-00000A000000}"/>
    <hyperlink ref="A24" location="'Gas Midstream'!A1" display="GasMidstream" xr:uid="{00000000-0004-0000-0000-00000B000000}"/>
    <hyperlink ref="A10" location="'Climate Change'!A1" display="Sustainability - Climate Change" xr:uid="{00000000-0004-0000-0000-00000C000000}"/>
    <hyperlink ref="A3" location="CONTENT!A1" display="Content" xr:uid="{00000000-0004-0000-0000-00000D000000}"/>
    <hyperlink ref="A6" location="' Fin.statements 2015-2018 (USD)'!A1" display="MOL Group consolidated balance sheet (2015-2018) - USD" xr:uid="{00000000-0004-0000-0000-00000E000000}"/>
    <hyperlink ref="A7" location="' Fin.statements 2015-2018 (USD)'!A1" display="MOL Group consolidated profit/loss (PL) statement (2015-2018) - USD" xr:uid="{00000000-0004-0000-0000-00000F000000}"/>
    <hyperlink ref="A8" location="' Fin.statements 2015-2018 (USD)'!A1" display="MOL Group cash flow statement (2015-2018) - USD" xr:uid="{00000000-0004-0000-0000-000010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9" location="'External parameters'!A1" display="Külső tényezők" xr:uid="{00000000-0004-0000-0000-000014000000}"/>
    <hyperlink ref="B16" location="'Segmental data'!A1" display="Szegmens adatok" xr:uid="{00000000-0004-0000-0000-000015000000}"/>
    <hyperlink ref="B17" location="'E&amp;P - Production,costs, price'!A1" display="Upstream -Szénhidrogén-termelés, fajlagos költség, realizált- árak" xr:uid="{00000000-0004-0000-0000-000016000000}"/>
    <hyperlink ref="B18" location="'E&amp;P -Gross Reserves (SPE rules)'!A1" display="Bruttó szénhidrogén készletek alakulása (SPE szerint)" xr:uid="{00000000-0004-0000-0000-000017000000}"/>
    <hyperlink ref="B19" location="'E&amp;P- Costs incurred'!A1" display="Felmerült költségek" xr:uid="{00000000-0004-0000-0000-000018000000}"/>
    <hyperlink ref="B20" location="'E&amp;P - Earnings'!A1" display="Eredmény" xr:uid="{00000000-0004-0000-0000-000019000000}"/>
    <hyperlink ref="B21" location="'E&amp;P - Expl. and dev. wells'!A1" display="Kutatási és termelési kutak" xr:uid="{00000000-0004-0000-0000-00001A000000}"/>
    <hyperlink ref="B22" location="Downstream!A1" display="Downstream" xr:uid="{00000000-0004-0000-0000-00001B000000}"/>
    <hyperlink ref="B23" location="'Consumer Services'!A1" display="Fogasztói szolgáltatások" xr:uid="{00000000-0004-0000-0000-00001C000000}"/>
    <hyperlink ref="B24" location="'Gas Midstream'!A1" display="Gáz Midstream" xr:uid="{00000000-0004-0000-0000-00001D000000}"/>
    <hyperlink ref="B10" location="'Climate Change'!A1" display="Fenntarthatóság - Éghajlatváltozás" xr:uid="{00000000-0004-0000-0000-00001E000000}"/>
    <hyperlink ref="B6" location="'Fin.statements 2015-2018 (HUF)'!A1" display="MOL-csoport konszolidált mérleg (2015-2018) - HUF" xr:uid="{00000000-0004-0000-0000-00001F000000}"/>
    <hyperlink ref="B7" location="'Fin.statements 2015-2018 (HUF)'!A1" display="MOL-csoport konszoldiált eredménykimutatás (2015-2018) - HUF" xr:uid="{00000000-0004-0000-0000-000020000000}"/>
    <hyperlink ref="B8" location="'Fin.statements 2015-2018 (HUF)'!A1" display="Mol-csoport Cash-flow kimutatás (2015-2018) - HUF" xr:uid="{00000000-0004-0000-0000-000021000000}"/>
    <hyperlink ref="A11" location="Environment!A1" display="Sustainability - Environment" xr:uid="{00000000-0004-0000-0000-000022000000}"/>
    <hyperlink ref="B11" location="Environment!A1" display="Fenntarthatóság - Környezet" xr:uid="{00000000-0004-0000-0000-000023000000}"/>
    <hyperlink ref="A12" location="'Health &amp; Safety'!A1" display="Sustainability - Health &amp; Safety" xr:uid="{00000000-0004-0000-0000-000024000000}"/>
    <hyperlink ref="B12" location="'Health &amp; Safety'!A1" display="Fenntarthatóság - Biztonság- és egészségvédelem" xr:uid="{00000000-0004-0000-0000-000025000000}"/>
    <hyperlink ref="A13" location="'Human Capital'!A1" display="Sustainability - Human Capital" xr:uid="{00000000-0004-0000-0000-000026000000}"/>
    <hyperlink ref="B13" location="'Human Capital'!A1" display="Fenntarthatóság - Humán tőke" xr:uid="{00000000-0004-0000-0000-000027000000}"/>
    <hyperlink ref="A14" location="Communities!A1" display="Sustainability - Communities" xr:uid="{00000000-0004-0000-0000-000028000000}"/>
    <hyperlink ref="B14" location="Communities!A1" display="Fenntarthatóság - Közösségek" xr:uid="{00000000-0004-0000-0000-000029000000}"/>
    <hyperlink ref="A15" location="'Economic, Ethics &amp; Customers'!A1" display="Sustainability - Economic, Ethics &amp; Customers" xr:uid="{00000000-0004-0000-0000-00002A000000}"/>
    <hyperlink ref="B15" location="'Economic, Ethics &amp; Customers'!A1" display="Fenntarthatóság - Gazdaság, Etika és Ügyfelek" xr:uid="{00000000-0004-0000-0000-00002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DC183"/>
  </sheetPr>
  <dimension ref="A1:AC344"/>
  <sheetViews>
    <sheetView zoomScale="80" zoomScaleNormal="80" workbookViewId="0">
      <selection activeCell="E275" sqref="E275"/>
    </sheetView>
  </sheetViews>
  <sheetFormatPr defaultColWidth="0" defaultRowHeight="15" customHeight="1" zeroHeight="1" outlineLevelCol="1"/>
  <cols>
    <col min="1" max="1" width="3.28515625" style="332" customWidth="1"/>
    <col min="2" max="2" width="100.85546875" style="409" bestFit="1" customWidth="1" outlineLevel="1"/>
    <col min="3" max="3" width="12.28515625" style="410" bestFit="1" customWidth="1" outlineLevel="1"/>
    <col min="4" max="4" width="5.42578125" style="410" customWidth="1"/>
    <col min="5" max="5" width="86.140625" style="410" hidden="1" customWidth="1" outlineLevel="1"/>
    <col min="6" max="6" width="20.7109375" style="410" hidden="1" customWidth="1" outlineLevel="1"/>
    <col min="7" max="7" width="14.7109375" style="333" customWidth="1" collapsed="1"/>
    <col min="8" max="11" width="14.7109375" style="333" customWidth="1"/>
    <col min="12" max="12" width="1.28515625" style="332" customWidth="1"/>
    <col min="13" max="13" width="12.7109375" style="333" customWidth="1"/>
    <col min="14" max="14" width="9.140625" style="332" customWidth="1"/>
    <col min="15" max="29" width="0" style="332" hidden="1" customWidth="1"/>
    <col min="30" max="16384" width="9.140625" style="332" hidden="1"/>
  </cols>
  <sheetData>
    <row r="1" spans="1:23"/>
    <row r="2" spans="1:23" s="338" customFormat="1">
      <c r="A2" s="332"/>
      <c r="B2" s="566" t="s">
        <v>1309</v>
      </c>
      <c r="C2" s="413"/>
      <c r="D2" s="413"/>
      <c r="E2" s="567" t="s">
        <v>1314</v>
      </c>
      <c r="F2" s="413"/>
      <c r="G2" s="336"/>
      <c r="H2" s="336"/>
      <c r="I2" s="336"/>
      <c r="J2" s="336"/>
      <c r="K2" s="336"/>
      <c r="L2" s="336"/>
      <c r="M2" s="336"/>
      <c r="N2" s="332"/>
      <c r="O2" s="332"/>
      <c r="P2" s="332"/>
      <c r="Q2" s="332"/>
      <c r="R2" s="332"/>
      <c r="S2" s="332"/>
      <c r="T2" s="332"/>
      <c r="U2" s="332"/>
      <c r="V2" s="332"/>
      <c r="W2" s="332"/>
    </row>
    <row r="3" spans="1:23" s="338" customFormat="1">
      <c r="A3" s="332"/>
      <c r="B3" s="568"/>
      <c r="C3" s="569"/>
      <c r="D3" s="569"/>
      <c r="E3" s="570"/>
      <c r="F3" s="569"/>
      <c r="G3" s="571"/>
      <c r="H3" s="571"/>
      <c r="I3" s="571"/>
      <c r="J3" s="571"/>
      <c r="K3" s="571"/>
      <c r="L3" s="332"/>
      <c r="M3" s="571"/>
      <c r="N3" s="332"/>
      <c r="O3" s="332"/>
      <c r="P3" s="332"/>
      <c r="Q3" s="332"/>
      <c r="R3" s="332"/>
      <c r="S3" s="332"/>
      <c r="T3" s="332"/>
      <c r="U3" s="332"/>
      <c r="V3" s="332"/>
      <c r="W3" s="332"/>
    </row>
    <row r="4" spans="1:23" s="338" customFormat="1">
      <c r="A4" s="332"/>
      <c r="B4" s="439" t="s">
        <v>1189</v>
      </c>
      <c r="C4" s="344" t="s">
        <v>1853</v>
      </c>
      <c r="D4" s="344"/>
      <c r="E4" s="572" t="s">
        <v>1493</v>
      </c>
      <c r="F4" s="344" t="s">
        <v>1872</v>
      </c>
      <c r="G4" s="346">
        <v>2015</v>
      </c>
      <c r="H4" s="346">
        <v>2016</v>
      </c>
      <c r="I4" s="346">
        <v>2017</v>
      </c>
      <c r="J4" s="347">
        <v>2018</v>
      </c>
      <c r="K4" s="347">
        <v>2019</v>
      </c>
      <c r="L4" s="332"/>
      <c r="M4" s="347" t="s">
        <v>1322</v>
      </c>
      <c r="N4" s="332"/>
      <c r="O4" s="332"/>
      <c r="P4" s="332"/>
      <c r="Q4" s="332"/>
      <c r="R4" s="332"/>
      <c r="S4" s="332"/>
      <c r="T4" s="332"/>
      <c r="U4" s="332"/>
      <c r="V4" s="332"/>
      <c r="W4" s="332"/>
    </row>
    <row r="5" spans="1:23" s="338" customFormat="1">
      <c r="A5" s="332"/>
      <c r="B5" s="390" t="s">
        <v>1190</v>
      </c>
      <c r="C5" s="573"/>
      <c r="D5" s="573"/>
      <c r="E5" s="574" t="s">
        <v>1494</v>
      </c>
      <c r="F5" s="573" t="s">
        <v>2046</v>
      </c>
      <c r="G5" s="431">
        <v>25959</v>
      </c>
      <c r="H5" s="431">
        <v>24986</v>
      </c>
      <c r="I5" s="431">
        <v>26046</v>
      </c>
      <c r="J5" s="431">
        <v>26264</v>
      </c>
      <c r="K5" s="431">
        <v>26032</v>
      </c>
      <c r="L5" s="332"/>
      <c r="M5" s="431" t="s">
        <v>1495</v>
      </c>
      <c r="N5" s="332"/>
      <c r="O5" s="332"/>
      <c r="P5" s="332"/>
      <c r="Q5" s="332"/>
      <c r="R5" s="332"/>
      <c r="S5" s="332"/>
      <c r="T5" s="332"/>
      <c r="U5" s="332"/>
      <c r="V5" s="332"/>
      <c r="W5" s="332"/>
    </row>
    <row r="6" spans="1:23" s="338" customFormat="1">
      <c r="A6" s="332"/>
      <c r="B6" s="575" t="s">
        <v>1191</v>
      </c>
      <c r="C6" s="452" t="s">
        <v>2047</v>
      </c>
      <c r="D6" s="452"/>
      <c r="E6" s="575" t="s">
        <v>1496</v>
      </c>
      <c r="F6" s="452" t="s">
        <v>2046</v>
      </c>
      <c r="G6" s="468">
        <v>25579</v>
      </c>
      <c r="H6" s="468">
        <v>24577</v>
      </c>
      <c r="I6" s="468">
        <v>25636</v>
      </c>
      <c r="J6" s="468">
        <v>25970</v>
      </c>
      <c r="K6" s="468">
        <v>25707</v>
      </c>
      <c r="L6" s="332"/>
      <c r="M6" s="432" t="s">
        <v>1495</v>
      </c>
      <c r="N6" s="332"/>
      <c r="O6" s="332"/>
      <c r="P6" s="332"/>
      <c r="Q6" s="332"/>
      <c r="R6" s="332"/>
      <c r="S6" s="332"/>
      <c r="T6" s="332"/>
      <c r="U6" s="332"/>
      <c r="V6" s="332"/>
      <c r="W6" s="332"/>
    </row>
    <row r="7" spans="1:23" s="338" customFormat="1">
      <c r="A7" s="332"/>
      <c r="B7" s="576" t="s">
        <v>1192</v>
      </c>
      <c r="C7" s="577" t="s">
        <v>1030</v>
      </c>
      <c r="D7" s="577"/>
      <c r="E7" s="576" t="s">
        <v>1497</v>
      </c>
      <c r="F7" s="577" t="s">
        <v>1030</v>
      </c>
      <c r="G7" s="578">
        <v>0.7853</v>
      </c>
      <c r="H7" s="578">
        <v>0.76219999999999999</v>
      </c>
      <c r="I7" s="578">
        <v>0.7646397802472219</v>
      </c>
      <c r="J7" s="578">
        <v>0.76073670643994518</v>
      </c>
      <c r="K7" s="579">
        <v>76.310631021395508</v>
      </c>
      <c r="L7" s="332"/>
      <c r="M7" s="432" t="s">
        <v>1495</v>
      </c>
      <c r="N7" s="332"/>
      <c r="O7" s="332"/>
      <c r="P7" s="332"/>
      <c r="Q7" s="332"/>
      <c r="R7" s="332"/>
      <c r="S7" s="332"/>
      <c r="T7" s="332"/>
      <c r="U7" s="332"/>
      <c r="V7" s="332"/>
      <c r="W7" s="332"/>
    </row>
    <row r="8" spans="1:23">
      <c r="B8" s="576" t="s">
        <v>1193</v>
      </c>
      <c r="C8" s="577" t="s">
        <v>1030</v>
      </c>
      <c r="D8" s="577"/>
      <c r="E8" s="576" t="s">
        <v>1498</v>
      </c>
      <c r="F8" s="577" t="s">
        <v>1030</v>
      </c>
      <c r="G8" s="578">
        <v>0.2147</v>
      </c>
      <c r="H8" s="578">
        <v>0.23780000000000001</v>
      </c>
      <c r="I8" s="578">
        <v>0.23536021975277813</v>
      </c>
      <c r="J8" s="578">
        <v>0.23926329356005488</v>
      </c>
      <c r="K8" s="579">
        <v>23.689368978604499</v>
      </c>
      <c r="M8" s="432" t="s">
        <v>1495</v>
      </c>
    </row>
    <row r="9" spans="1:23">
      <c r="B9" s="575" t="s">
        <v>1194</v>
      </c>
      <c r="C9" s="452" t="s">
        <v>2047</v>
      </c>
      <c r="D9" s="452"/>
      <c r="E9" s="575" t="s">
        <v>1499</v>
      </c>
      <c r="F9" s="452" t="s">
        <v>2046</v>
      </c>
      <c r="G9" s="580">
        <v>380</v>
      </c>
      <c r="H9" s="580">
        <v>409</v>
      </c>
      <c r="I9" s="580">
        <v>410</v>
      </c>
      <c r="J9" s="580">
        <v>294</v>
      </c>
      <c r="K9" s="468">
        <v>325</v>
      </c>
      <c r="M9" s="432" t="s">
        <v>1495</v>
      </c>
    </row>
    <row r="10" spans="1:23">
      <c r="B10" s="576" t="s">
        <v>1192</v>
      </c>
      <c r="C10" s="577" t="s">
        <v>1030</v>
      </c>
      <c r="D10" s="577"/>
      <c r="E10" s="576" t="s">
        <v>1497</v>
      </c>
      <c r="F10" s="577" t="s">
        <v>1030</v>
      </c>
      <c r="G10" s="578">
        <v>0.42330000000000001</v>
      </c>
      <c r="H10" s="578">
        <v>0.44750000000000001</v>
      </c>
      <c r="I10" s="578">
        <v>0.40583554376657827</v>
      </c>
      <c r="J10" s="578">
        <v>0.40851063829787232</v>
      </c>
      <c r="K10" s="579">
        <v>41.563786008230451</v>
      </c>
      <c r="M10" s="432" t="s">
        <v>1495</v>
      </c>
    </row>
    <row r="11" spans="1:23">
      <c r="B11" s="576" t="s">
        <v>1193</v>
      </c>
      <c r="C11" s="577" t="s">
        <v>1030</v>
      </c>
      <c r="D11" s="577"/>
      <c r="E11" s="576" t="s">
        <v>1498</v>
      </c>
      <c r="F11" s="577" t="s">
        <v>1030</v>
      </c>
      <c r="G11" s="578">
        <v>0.57669999999999999</v>
      </c>
      <c r="H11" s="578">
        <v>0.55249999999999999</v>
      </c>
      <c r="I11" s="578">
        <v>0.59416445623342173</v>
      </c>
      <c r="J11" s="578">
        <v>0.59148936170212763</v>
      </c>
      <c r="K11" s="579">
        <v>58.436213991769549</v>
      </c>
      <c r="M11" s="432" t="s">
        <v>1495</v>
      </c>
    </row>
    <row r="12" spans="1:23">
      <c r="B12" s="401" t="s">
        <v>1195</v>
      </c>
      <c r="C12" s="577" t="s">
        <v>1030</v>
      </c>
      <c r="D12" s="577"/>
      <c r="E12" s="401" t="s">
        <v>1500</v>
      </c>
      <c r="F12" s="577" t="s">
        <v>1030</v>
      </c>
      <c r="G12" s="494">
        <v>21.958556149732601</v>
      </c>
      <c r="H12" s="494">
        <v>24.2667806755024</v>
      </c>
      <c r="I12" s="494">
        <v>24.090313063432227</v>
      </c>
      <c r="J12" s="578">
        <v>0.24267127799736499</v>
      </c>
      <c r="K12" s="579">
        <v>24.037985136251034</v>
      </c>
      <c r="M12" s="432" t="s">
        <v>1495</v>
      </c>
    </row>
    <row r="13" spans="1:23" s="338" customFormat="1">
      <c r="A13" s="332"/>
      <c r="B13" s="401" t="s">
        <v>1196</v>
      </c>
      <c r="C13" s="577" t="s">
        <v>1030</v>
      </c>
      <c r="D13" s="577"/>
      <c r="E13" s="401" t="s">
        <v>1501</v>
      </c>
      <c r="F13" s="577" t="s">
        <v>1030</v>
      </c>
      <c r="G13" s="581">
        <v>23.787313432835798</v>
      </c>
      <c r="H13" s="581">
        <v>24.233983286908099</v>
      </c>
      <c r="I13" s="581">
        <v>22.633744855967077</v>
      </c>
      <c r="J13" s="578">
        <v>0.23704268292682926</v>
      </c>
      <c r="K13" s="582">
        <v>24.023616881696917</v>
      </c>
      <c r="L13" s="332"/>
      <c r="M13" s="432" t="s">
        <v>1495</v>
      </c>
      <c r="N13" s="332"/>
      <c r="O13" s="332"/>
      <c r="P13" s="332"/>
      <c r="Q13" s="332"/>
      <c r="R13" s="332"/>
      <c r="S13" s="332"/>
      <c r="T13" s="332"/>
      <c r="U13" s="332"/>
      <c r="V13" s="332"/>
      <c r="W13" s="332"/>
    </row>
    <row r="14" spans="1:23" s="338" customFormat="1">
      <c r="A14" s="332"/>
      <c r="B14" s="401" t="s">
        <v>1197</v>
      </c>
      <c r="C14" s="577" t="s">
        <v>1030</v>
      </c>
      <c r="D14" s="577"/>
      <c r="E14" s="401" t="s">
        <v>1502</v>
      </c>
      <c r="F14" s="577" t="s">
        <v>1030</v>
      </c>
      <c r="G14" s="583">
        <v>12.438845872337147</v>
      </c>
      <c r="H14" s="583">
        <v>12.406947890818859</v>
      </c>
      <c r="I14" s="583">
        <v>10.132074022882593</v>
      </c>
      <c r="J14" s="583">
        <v>11.7</v>
      </c>
      <c r="K14" s="583">
        <v>13.260602335586972</v>
      </c>
      <c r="L14" s="332"/>
      <c r="M14" s="432" t="s">
        <v>1495</v>
      </c>
      <c r="N14" s="332"/>
      <c r="O14" s="332"/>
      <c r="P14" s="332"/>
      <c r="Q14" s="332"/>
      <c r="R14" s="332"/>
      <c r="S14" s="332"/>
      <c r="T14" s="332"/>
      <c r="U14" s="332"/>
      <c r="V14" s="332"/>
      <c r="W14" s="332"/>
    </row>
    <row r="15" spans="1:23" s="338" customFormat="1">
      <c r="A15" s="332"/>
      <c r="B15" s="401" t="s">
        <v>2048</v>
      </c>
      <c r="C15" s="577" t="s">
        <v>1030</v>
      </c>
      <c r="D15" s="577"/>
      <c r="E15" s="401" t="s">
        <v>2049</v>
      </c>
      <c r="F15" s="577" t="s">
        <v>1030</v>
      </c>
      <c r="G15" s="435"/>
      <c r="H15" s="435"/>
      <c r="I15" s="435"/>
      <c r="J15" s="435"/>
      <c r="K15" s="579">
        <v>7.4331591886908424</v>
      </c>
      <c r="L15" s="332"/>
      <c r="M15" s="432" t="s">
        <v>1495</v>
      </c>
      <c r="N15" s="332"/>
      <c r="O15" s="332"/>
      <c r="P15" s="332"/>
      <c r="Q15" s="332"/>
      <c r="R15" s="332"/>
      <c r="S15" s="332"/>
      <c r="T15" s="332"/>
      <c r="U15" s="332"/>
      <c r="V15" s="332"/>
      <c r="W15" s="332"/>
    </row>
    <row r="16" spans="1:23">
      <c r="B16" s="401" t="s">
        <v>2050</v>
      </c>
      <c r="C16" s="577" t="s">
        <v>1030</v>
      </c>
      <c r="D16" s="577"/>
      <c r="E16" s="401" t="s">
        <v>2051</v>
      </c>
      <c r="F16" s="577" t="s">
        <v>1030</v>
      </c>
      <c r="G16" s="435"/>
      <c r="H16" s="435"/>
      <c r="I16" s="435"/>
      <c r="J16" s="435"/>
      <c r="K16" s="583">
        <v>5.8999999999999995</v>
      </c>
      <c r="M16" s="432" t="s">
        <v>1495</v>
      </c>
    </row>
    <row r="17" spans="1:23" ht="15" customHeight="1">
      <c r="B17" s="584" t="s">
        <v>1198</v>
      </c>
      <c r="C17" s="585"/>
      <c r="D17" s="585"/>
      <c r="E17" s="584" t="s">
        <v>1503</v>
      </c>
      <c r="F17" s="585"/>
      <c r="G17" s="586"/>
      <c r="H17" s="586"/>
      <c r="I17" s="586"/>
      <c r="J17" s="586"/>
      <c r="K17" s="586"/>
      <c r="M17" s="586"/>
    </row>
    <row r="18" spans="1:23" ht="15" customHeight="1">
      <c r="B18" s="575" t="s">
        <v>193</v>
      </c>
      <c r="C18" s="452" t="s">
        <v>2047</v>
      </c>
      <c r="D18" s="452"/>
      <c r="E18" s="575" t="s">
        <v>305</v>
      </c>
      <c r="F18" s="452" t="s">
        <v>2046</v>
      </c>
      <c r="G18" s="468">
        <v>7647</v>
      </c>
      <c r="H18" s="468">
        <v>8200</v>
      </c>
      <c r="I18" s="468">
        <v>9173</v>
      </c>
      <c r="J18" s="468">
        <v>9233</v>
      </c>
      <c r="K18" s="468">
        <v>9468</v>
      </c>
      <c r="M18" s="432" t="s">
        <v>1495</v>
      </c>
    </row>
    <row r="19" spans="1:23" ht="15" customHeight="1">
      <c r="B19" s="576" t="s">
        <v>1192</v>
      </c>
      <c r="C19" s="577" t="s">
        <v>1030</v>
      </c>
      <c r="D19" s="577"/>
      <c r="E19" s="576" t="s">
        <v>1497</v>
      </c>
      <c r="F19" s="577" t="s">
        <v>1030</v>
      </c>
      <c r="G19" s="578">
        <v>0.78945991892245326</v>
      </c>
      <c r="H19" s="578">
        <v>0.75629999999999997</v>
      </c>
      <c r="I19" s="578">
        <v>0.77030415349394965</v>
      </c>
      <c r="J19" s="578">
        <v>0.77190512292862556</v>
      </c>
      <c r="K19" s="587">
        <v>77.587663709336724</v>
      </c>
      <c r="M19" s="432" t="s">
        <v>1495</v>
      </c>
    </row>
    <row r="20" spans="1:23" ht="15" customHeight="1">
      <c r="B20" s="576" t="s">
        <v>1193</v>
      </c>
      <c r="C20" s="577" t="s">
        <v>1030</v>
      </c>
      <c r="D20" s="577"/>
      <c r="E20" s="576" t="s">
        <v>1498</v>
      </c>
      <c r="F20" s="577" t="s">
        <v>1030</v>
      </c>
      <c r="G20" s="578">
        <v>0.21054008107754674</v>
      </c>
      <c r="H20" s="578">
        <v>0.2437</v>
      </c>
      <c r="I20" s="578">
        <v>0.22969584650605038</v>
      </c>
      <c r="J20" s="578">
        <v>0.22809487707137441</v>
      </c>
      <c r="K20" s="587">
        <v>22.412336290663287</v>
      </c>
      <c r="M20" s="432" t="s">
        <v>1495</v>
      </c>
    </row>
    <row r="21" spans="1:23" ht="15" customHeight="1">
      <c r="B21" s="575" t="s">
        <v>194</v>
      </c>
      <c r="C21" s="452" t="s">
        <v>2047</v>
      </c>
      <c r="D21" s="452"/>
      <c r="E21" s="575" t="s">
        <v>308</v>
      </c>
      <c r="F21" s="452" t="s">
        <v>2046</v>
      </c>
      <c r="G21" s="468">
        <v>3175</v>
      </c>
      <c r="H21" s="468">
        <v>3209</v>
      </c>
      <c r="I21" s="468">
        <v>3209</v>
      </c>
      <c r="J21" s="468">
        <v>3366</v>
      </c>
      <c r="K21" s="468">
        <v>3263</v>
      </c>
      <c r="M21" s="432" t="s">
        <v>1495</v>
      </c>
    </row>
    <row r="22" spans="1:23" ht="15" customHeight="1">
      <c r="B22" s="576" t="s">
        <v>1192</v>
      </c>
      <c r="C22" s="577" t="s">
        <v>1030</v>
      </c>
      <c r="D22" s="577"/>
      <c r="E22" s="576" t="s">
        <v>1497</v>
      </c>
      <c r="F22" s="577" t="s">
        <v>1030</v>
      </c>
      <c r="G22" s="578">
        <v>0.75338582677165356</v>
      </c>
      <c r="H22" s="578">
        <v>0.7538173885945777</v>
      </c>
      <c r="I22" s="578">
        <v>0.75444063571205988</v>
      </c>
      <c r="J22" s="578">
        <v>0.76143790849673199</v>
      </c>
      <c r="K22" s="587">
        <v>76.800490346307086</v>
      </c>
      <c r="M22" s="432" t="s">
        <v>1495</v>
      </c>
    </row>
    <row r="23" spans="1:23" ht="15" customHeight="1">
      <c r="B23" s="576" t="s">
        <v>1193</v>
      </c>
      <c r="C23" s="577" t="s">
        <v>1030</v>
      </c>
      <c r="D23" s="577"/>
      <c r="E23" s="576" t="s">
        <v>1498</v>
      </c>
      <c r="F23" s="577" t="s">
        <v>1030</v>
      </c>
      <c r="G23" s="578">
        <v>0.24661417322834644</v>
      </c>
      <c r="H23" s="578">
        <v>0.24618261140542225</v>
      </c>
      <c r="I23" s="578">
        <v>0.24555936428794017</v>
      </c>
      <c r="J23" s="578">
        <v>0.23856209150326799</v>
      </c>
      <c r="K23" s="587">
        <v>23.199509653692921</v>
      </c>
      <c r="M23" s="432" t="s">
        <v>1495</v>
      </c>
    </row>
    <row r="24" spans="1:23" ht="15" customHeight="1">
      <c r="B24" s="575" t="s">
        <v>121</v>
      </c>
      <c r="C24" s="452" t="s">
        <v>2047</v>
      </c>
      <c r="D24" s="452"/>
      <c r="E24" s="575" t="s">
        <v>306</v>
      </c>
      <c r="F24" s="452" t="s">
        <v>2046</v>
      </c>
      <c r="G24" s="468">
        <v>10336</v>
      </c>
      <c r="H24" s="468">
        <v>9646</v>
      </c>
      <c r="I24" s="468">
        <v>9562</v>
      </c>
      <c r="J24" s="468">
        <v>9394</v>
      </c>
      <c r="K24" s="468">
        <v>9196</v>
      </c>
      <c r="M24" s="432" t="s">
        <v>1495</v>
      </c>
    </row>
    <row r="25" spans="1:23" ht="15" customHeight="1">
      <c r="B25" s="576" t="s">
        <v>1192</v>
      </c>
      <c r="C25" s="577" t="s">
        <v>1030</v>
      </c>
      <c r="D25" s="577"/>
      <c r="E25" s="576" t="s">
        <v>1497</v>
      </c>
      <c r="F25" s="577" t="s">
        <v>1030</v>
      </c>
      <c r="G25" s="578">
        <v>0.7866679566563467</v>
      </c>
      <c r="H25" s="578">
        <v>0.7571</v>
      </c>
      <c r="I25" s="578">
        <v>0.75183016105417277</v>
      </c>
      <c r="J25" s="578">
        <v>0.74175005322546306</v>
      </c>
      <c r="K25" s="587">
        <v>74.184428012179211</v>
      </c>
      <c r="M25" s="432" t="s">
        <v>1495</v>
      </c>
    </row>
    <row r="26" spans="1:23" ht="15" customHeight="1">
      <c r="B26" s="576" t="s">
        <v>1193</v>
      </c>
      <c r="C26" s="577" t="s">
        <v>1030</v>
      </c>
      <c r="D26" s="577"/>
      <c r="E26" s="576" t="s">
        <v>1498</v>
      </c>
      <c r="F26" s="577" t="s">
        <v>1030</v>
      </c>
      <c r="G26" s="578">
        <v>0.21333204334365324</v>
      </c>
      <c r="H26" s="578">
        <v>0.2429</v>
      </c>
      <c r="I26" s="578">
        <v>0.24816983894582723</v>
      </c>
      <c r="J26" s="578">
        <v>0.25824994677453694</v>
      </c>
      <c r="K26" s="587">
        <v>25.815571987820789</v>
      </c>
      <c r="M26" s="432" t="s">
        <v>1495</v>
      </c>
    </row>
    <row r="27" spans="1:23" ht="15" customHeight="1">
      <c r="B27" s="575" t="s">
        <v>1199</v>
      </c>
      <c r="C27" s="452" t="s">
        <v>2047</v>
      </c>
      <c r="D27" s="452"/>
      <c r="E27" s="575" t="s">
        <v>1504</v>
      </c>
      <c r="F27" s="452" t="s">
        <v>2046</v>
      </c>
      <c r="G27" s="468">
        <v>2269</v>
      </c>
      <c r="H27" s="468">
        <v>1852</v>
      </c>
      <c r="I27" s="468">
        <v>2028</v>
      </c>
      <c r="J27" s="468">
        <v>1880</v>
      </c>
      <c r="K27" s="468">
        <v>1883</v>
      </c>
      <c r="M27" s="432" t="s">
        <v>1495</v>
      </c>
    </row>
    <row r="28" spans="1:23" s="338" customFormat="1" ht="15" customHeight="1">
      <c r="A28" s="332"/>
      <c r="B28" s="576" t="s">
        <v>1192</v>
      </c>
      <c r="C28" s="577" t="s">
        <v>1030</v>
      </c>
      <c r="D28" s="577"/>
      <c r="E28" s="576" t="s">
        <v>1497</v>
      </c>
      <c r="F28" s="577" t="s">
        <v>1030</v>
      </c>
      <c r="G28" s="578">
        <v>0.72190392243278978</v>
      </c>
      <c r="H28" s="578">
        <v>0.7198</v>
      </c>
      <c r="I28" s="578">
        <v>0.71153846153846156</v>
      </c>
      <c r="J28" s="578">
        <v>0.7175531914893617</v>
      </c>
      <c r="K28" s="587">
        <v>71.109930961232081</v>
      </c>
      <c r="L28" s="332"/>
      <c r="M28" s="432" t="s">
        <v>1495</v>
      </c>
      <c r="N28" s="332"/>
      <c r="O28" s="332"/>
      <c r="P28" s="332"/>
      <c r="Q28" s="332"/>
      <c r="R28" s="332"/>
      <c r="S28" s="332"/>
      <c r="T28" s="332"/>
      <c r="U28" s="332"/>
      <c r="V28" s="332"/>
      <c r="W28" s="332"/>
    </row>
    <row r="29" spans="1:23" s="338" customFormat="1" ht="15" customHeight="1">
      <c r="A29" s="332"/>
      <c r="B29" s="576" t="s">
        <v>1193</v>
      </c>
      <c r="C29" s="577" t="s">
        <v>1030</v>
      </c>
      <c r="D29" s="577"/>
      <c r="E29" s="576" t="s">
        <v>1498</v>
      </c>
      <c r="F29" s="577" t="s">
        <v>1030</v>
      </c>
      <c r="G29" s="578">
        <v>0.27809607756721022</v>
      </c>
      <c r="H29" s="578">
        <v>0.2802</v>
      </c>
      <c r="I29" s="578">
        <v>0.28846153846153844</v>
      </c>
      <c r="J29" s="578">
        <v>0.2824468085106383</v>
      </c>
      <c r="K29" s="587">
        <v>28.890069038767923</v>
      </c>
      <c r="L29" s="332"/>
      <c r="M29" s="432" t="s">
        <v>1495</v>
      </c>
      <c r="N29" s="332"/>
      <c r="O29" s="332"/>
      <c r="P29" s="332"/>
      <c r="Q29" s="332"/>
      <c r="R29" s="332"/>
      <c r="S29" s="332"/>
      <c r="T29" s="332"/>
      <c r="U29" s="332"/>
      <c r="V29" s="332"/>
      <c r="W29" s="332"/>
    </row>
    <row r="30" spans="1:23" s="338" customFormat="1" ht="15" customHeight="1">
      <c r="A30" s="332"/>
      <c r="B30" s="575" t="s">
        <v>1200</v>
      </c>
      <c r="C30" s="452" t="s">
        <v>2047</v>
      </c>
      <c r="D30" s="452"/>
      <c r="E30" s="575" t="s">
        <v>1505</v>
      </c>
      <c r="F30" s="452" t="s">
        <v>2046</v>
      </c>
      <c r="G30" s="468">
        <v>509</v>
      </c>
      <c r="H30" s="468">
        <v>483</v>
      </c>
      <c r="I30" s="468">
        <v>432</v>
      </c>
      <c r="J30" s="468">
        <v>415</v>
      </c>
      <c r="K30" s="468">
        <v>410</v>
      </c>
      <c r="L30" s="332"/>
      <c r="M30" s="432" t="s">
        <v>1495</v>
      </c>
      <c r="N30" s="332"/>
      <c r="O30" s="332"/>
      <c r="P30" s="332"/>
      <c r="Q30" s="332"/>
      <c r="R30" s="332"/>
      <c r="S30" s="332"/>
      <c r="T30" s="332"/>
      <c r="U30" s="332"/>
      <c r="V30" s="332"/>
      <c r="W30" s="332"/>
    </row>
    <row r="31" spans="1:23" s="338" customFormat="1" ht="15" customHeight="1">
      <c r="A31" s="332"/>
      <c r="B31" s="576" t="s">
        <v>1192</v>
      </c>
      <c r="C31" s="577" t="s">
        <v>1030</v>
      </c>
      <c r="D31" s="577"/>
      <c r="E31" s="576" t="s">
        <v>1497</v>
      </c>
      <c r="F31" s="577" t="s">
        <v>1030</v>
      </c>
      <c r="G31" s="578">
        <v>0.94695481335952847</v>
      </c>
      <c r="H31" s="578">
        <v>0.94320000000000004</v>
      </c>
      <c r="I31" s="578">
        <v>0.93981481481481477</v>
      </c>
      <c r="J31" s="578">
        <v>0.93253012048192774</v>
      </c>
      <c r="K31" s="587">
        <v>93.902439024390233</v>
      </c>
      <c r="L31" s="332"/>
      <c r="M31" s="432" t="s">
        <v>1495</v>
      </c>
      <c r="N31" s="332"/>
      <c r="O31" s="332"/>
      <c r="P31" s="332"/>
      <c r="Q31" s="332"/>
      <c r="R31" s="332"/>
      <c r="S31" s="332"/>
      <c r="T31" s="332"/>
      <c r="U31" s="332"/>
      <c r="V31" s="332"/>
      <c r="W31" s="332"/>
    </row>
    <row r="32" spans="1:23" s="338" customFormat="1" ht="15" customHeight="1">
      <c r="A32" s="332"/>
      <c r="B32" s="576" t="s">
        <v>1193</v>
      </c>
      <c r="C32" s="577" t="s">
        <v>1030</v>
      </c>
      <c r="D32" s="577"/>
      <c r="E32" s="576" t="s">
        <v>1498</v>
      </c>
      <c r="F32" s="577" t="s">
        <v>1030</v>
      </c>
      <c r="G32" s="578">
        <v>5.304518664047151E-2</v>
      </c>
      <c r="H32" s="578">
        <v>5.6800000000000003E-2</v>
      </c>
      <c r="I32" s="578">
        <v>6.0185185185185182E-2</v>
      </c>
      <c r="J32" s="578">
        <v>6.746987951807229E-2</v>
      </c>
      <c r="K32" s="587">
        <v>6.0975609756097562</v>
      </c>
      <c r="L32" s="332"/>
      <c r="M32" s="432" t="s">
        <v>1495</v>
      </c>
      <c r="N32" s="332"/>
      <c r="O32" s="332"/>
      <c r="P32" s="332"/>
      <c r="Q32" s="332"/>
      <c r="R32" s="332"/>
      <c r="S32" s="332"/>
      <c r="T32" s="332"/>
      <c r="U32" s="332"/>
      <c r="V32" s="332"/>
      <c r="W32" s="332"/>
    </row>
    <row r="33" spans="1:23" s="338" customFormat="1" ht="15" customHeight="1">
      <c r="A33" s="332"/>
      <c r="B33" s="584" t="s">
        <v>1201</v>
      </c>
      <c r="C33" s="585"/>
      <c r="D33" s="585"/>
      <c r="E33" s="584" t="s">
        <v>1506</v>
      </c>
      <c r="F33" s="585"/>
      <c r="G33" s="586"/>
      <c r="H33" s="586"/>
      <c r="I33" s="586"/>
      <c r="J33" s="586"/>
      <c r="K33" s="586"/>
      <c r="L33" s="332"/>
      <c r="M33" s="586"/>
      <c r="N33" s="332"/>
      <c r="O33" s="332"/>
      <c r="P33" s="332"/>
      <c r="Q33" s="332"/>
      <c r="R33" s="332"/>
      <c r="S33" s="332"/>
      <c r="T33" s="332"/>
      <c r="U33" s="332"/>
      <c r="V33" s="332"/>
      <c r="W33" s="332"/>
    </row>
    <row r="34" spans="1:23" s="338" customFormat="1" ht="15" customHeight="1">
      <c r="A34" s="332"/>
      <c r="B34" s="588" t="s">
        <v>1202</v>
      </c>
      <c r="C34" s="452" t="s">
        <v>2047</v>
      </c>
      <c r="D34" s="452"/>
      <c r="E34" s="589" t="s">
        <v>1507</v>
      </c>
      <c r="F34" s="452" t="s">
        <v>2046</v>
      </c>
      <c r="G34" s="468">
        <v>22620</v>
      </c>
      <c r="H34" s="468">
        <v>21386</v>
      </c>
      <c r="I34" s="468">
        <v>22291</v>
      </c>
      <c r="J34" s="468">
        <v>22367</v>
      </c>
      <c r="K34" s="468">
        <v>22225</v>
      </c>
      <c r="L34" s="332"/>
      <c r="M34" s="432" t="s">
        <v>1495</v>
      </c>
      <c r="N34" s="332"/>
      <c r="O34" s="332"/>
      <c r="P34" s="332"/>
      <c r="Q34" s="332"/>
      <c r="R34" s="332"/>
      <c r="S34" s="332"/>
      <c r="T34" s="332"/>
      <c r="U34" s="332"/>
      <c r="V34" s="332"/>
      <c r="W34" s="332"/>
    </row>
    <row r="35" spans="1:23" s="338" customFormat="1" ht="15" customHeight="1">
      <c r="A35" s="332"/>
      <c r="B35" s="576" t="s">
        <v>1192</v>
      </c>
      <c r="C35" s="577" t="s">
        <v>1030</v>
      </c>
      <c r="D35" s="577"/>
      <c r="E35" s="576" t="s">
        <v>1497</v>
      </c>
      <c r="F35" s="577" t="s">
        <v>1030</v>
      </c>
      <c r="G35" s="578">
        <v>0.78386383731211318</v>
      </c>
      <c r="H35" s="578">
        <v>0.76400448891798378</v>
      </c>
      <c r="I35" s="578">
        <v>0.76761921851868464</v>
      </c>
      <c r="J35" s="578">
        <v>0.77190512292862556</v>
      </c>
      <c r="K35" s="587">
        <v>77.587663709336724</v>
      </c>
      <c r="L35" s="332"/>
      <c r="M35" s="432" t="s">
        <v>1495</v>
      </c>
      <c r="N35" s="332"/>
      <c r="O35" s="332"/>
      <c r="P35" s="332"/>
      <c r="Q35" s="332"/>
      <c r="R35" s="332"/>
      <c r="S35" s="332"/>
      <c r="T35" s="332"/>
      <c r="U35" s="332"/>
      <c r="V35" s="332"/>
      <c r="W35" s="332"/>
    </row>
    <row r="36" spans="1:23" s="338" customFormat="1" ht="15" customHeight="1">
      <c r="A36" s="332"/>
      <c r="B36" s="576" t="s">
        <v>1193</v>
      </c>
      <c r="C36" s="577" t="s">
        <v>1030</v>
      </c>
      <c r="D36" s="577"/>
      <c r="E36" s="576" t="s">
        <v>1498</v>
      </c>
      <c r="F36" s="577" t="s">
        <v>1030</v>
      </c>
      <c r="G36" s="578">
        <v>0.21613616268788682</v>
      </c>
      <c r="H36" s="578">
        <v>0.23599551108201627</v>
      </c>
      <c r="I36" s="578">
        <v>0.23238078148131533</v>
      </c>
      <c r="J36" s="578">
        <v>0.22809487707137441</v>
      </c>
      <c r="K36" s="587">
        <v>22.412336290663287</v>
      </c>
      <c r="L36" s="332"/>
      <c r="M36" s="432" t="s">
        <v>1495</v>
      </c>
      <c r="N36" s="332"/>
      <c r="O36" s="332"/>
      <c r="P36" s="332"/>
      <c r="Q36" s="332"/>
      <c r="R36" s="332"/>
      <c r="S36" s="332"/>
      <c r="T36" s="332"/>
      <c r="U36" s="332"/>
      <c r="V36" s="332"/>
      <c r="W36" s="332"/>
    </row>
    <row r="37" spans="1:23" s="338" customFormat="1" ht="15" customHeight="1">
      <c r="A37" s="332"/>
      <c r="B37" s="590" t="s">
        <v>1203</v>
      </c>
      <c r="C37" s="452" t="s">
        <v>2047</v>
      </c>
      <c r="D37" s="452"/>
      <c r="E37" s="591" t="s">
        <v>1508</v>
      </c>
      <c r="F37" s="452" t="s">
        <v>2046</v>
      </c>
      <c r="G37" s="468">
        <v>1316</v>
      </c>
      <c r="H37" s="468">
        <v>2004</v>
      </c>
      <c r="I37" s="468">
        <v>2113</v>
      </c>
      <c r="J37" s="468">
        <v>1921</v>
      </c>
      <c r="K37" s="468">
        <v>1995</v>
      </c>
      <c r="L37" s="332"/>
      <c r="M37" s="432" t="s">
        <v>1495</v>
      </c>
      <c r="N37" s="332"/>
      <c r="O37" s="332"/>
      <c r="P37" s="332"/>
      <c r="Q37" s="332"/>
      <c r="R37" s="332"/>
      <c r="S37" s="332"/>
      <c r="T37" s="332"/>
      <c r="U37" s="332"/>
      <c r="V37" s="332"/>
      <c r="W37" s="332"/>
    </row>
    <row r="38" spans="1:23" s="338" customFormat="1" ht="15" customHeight="1">
      <c r="A38" s="332"/>
      <c r="B38" s="576" t="s">
        <v>1192</v>
      </c>
      <c r="C38" s="577" t="s">
        <v>1030</v>
      </c>
      <c r="D38" s="577"/>
      <c r="E38" s="576" t="s">
        <v>1497</v>
      </c>
      <c r="F38" s="577" t="s">
        <v>1030</v>
      </c>
      <c r="G38" s="578">
        <v>0.72112462006079026</v>
      </c>
      <c r="H38" s="578">
        <v>0.68612774451097802</v>
      </c>
      <c r="I38" s="578">
        <v>0.66919072408897307</v>
      </c>
      <c r="J38" s="578">
        <v>0.648620510150963</v>
      </c>
      <c r="K38" s="587">
        <v>64.661654135338338</v>
      </c>
      <c r="L38" s="332"/>
      <c r="M38" s="432" t="s">
        <v>1495</v>
      </c>
      <c r="N38" s="332"/>
      <c r="O38" s="332"/>
      <c r="P38" s="332"/>
      <c r="Q38" s="332"/>
      <c r="R38" s="332"/>
      <c r="S38" s="332"/>
      <c r="T38" s="332"/>
      <c r="U38" s="332"/>
      <c r="V38" s="332"/>
      <c r="W38" s="332"/>
    </row>
    <row r="39" spans="1:23" s="338" customFormat="1" ht="15" customHeight="1">
      <c r="A39" s="332"/>
      <c r="B39" s="576" t="s">
        <v>1193</v>
      </c>
      <c r="C39" s="577" t="s">
        <v>1030</v>
      </c>
      <c r="D39" s="577"/>
      <c r="E39" s="576" t="s">
        <v>1498</v>
      </c>
      <c r="F39" s="577" t="s">
        <v>1030</v>
      </c>
      <c r="G39" s="578">
        <v>0.27887537993920974</v>
      </c>
      <c r="H39" s="578">
        <v>0.31387225548902198</v>
      </c>
      <c r="I39" s="578">
        <v>0.33080927591102699</v>
      </c>
      <c r="J39" s="578">
        <v>0.35137948984903694</v>
      </c>
      <c r="K39" s="587">
        <v>35.338345864661655</v>
      </c>
      <c r="L39" s="332"/>
      <c r="M39" s="432" t="s">
        <v>1495</v>
      </c>
      <c r="N39" s="332"/>
      <c r="O39" s="332"/>
      <c r="P39" s="332"/>
      <c r="Q39" s="332"/>
      <c r="R39" s="332"/>
      <c r="S39" s="332"/>
      <c r="T39" s="332"/>
      <c r="U39" s="332"/>
      <c r="V39" s="332"/>
      <c r="W39" s="332"/>
    </row>
    <row r="40" spans="1:23" s="338" customFormat="1" ht="15" customHeight="1">
      <c r="A40" s="332"/>
      <c r="B40" s="584" t="s">
        <v>1204</v>
      </c>
      <c r="C40" s="585"/>
      <c r="D40" s="585"/>
      <c r="E40" s="584" t="s">
        <v>1509</v>
      </c>
      <c r="F40" s="585"/>
      <c r="G40" s="586"/>
      <c r="H40" s="586"/>
      <c r="I40" s="586"/>
      <c r="J40" s="586"/>
      <c r="K40" s="586"/>
      <c r="L40" s="332"/>
      <c r="M40" s="586"/>
      <c r="N40" s="332"/>
      <c r="O40" s="332"/>
      <c r="P40" s="332"/>
      <c r="Q40" s="332"/>
      <c r="R40" s="332"/>
      <c r="S40" s="332"/>
      <c r="T40" s="332"/>
      <c r="U40" s="332"/>
      <c r="V40" s="332"/>
      <c r="W40" s="332"/>
    </row>
    <row r="41" spans="1:23" s="338" customFormat="1" ht="15" customHeight="1">
      <c r="A41" s="332"/>
      <c r="B41" s="575" t="s">
        <v>1205</v>
      </c>
      <c r="C41" s="452" t="s">
        <v>2047</v>
      </c>
      <c r="D41" s="452"/>
      <c r="E41" s="575" t="s">
        <v>1510</v>
      </c>
      <c r="F41" s="452" t="s">
        <v>2046</v>
      </c>
      <c r="G41" s="580">
        <v>50</v>
      </c>
      <c r="H41" s="580">
        <v>43</v>
      </c>
      <c r="I41" s="580">
        <v>44</v>
      </c>
      <c r="J41" s="580">
        <v>41</v>
      </c>
      <c r="K41" s="592">
        <v>40</v>
      </c>
      <c r="L41" s="332"/>
      <c r="M41" s="432" t="s">
        <v>1495</v>
      </c>
      <c r="N41" s="332"/>
      <c r="O41" s="332"/>
      <c r="P41" s="332"/>
      <c r="Q41" s="332"/>
      <c r="R41" s="332"/>
      <c r="S41" s="332"/>
      <c r="T41" s="332"/>
      <c r="U41" s="332"/>
      <c r="V41" s="332"/>
      <c r="W41" s="332"/>
    </row>
    <row r="42" spans="1:23" s="338" customFormat="1" ht="15" customHeight="1">
      <c r="A42" s="332"/>
      <c r="B42" s="576" t="s">
        <v>1192</v>
      </c>
      <c r="C42" s="577" t="s">
        <v>1030</v>
      </c>
      <c r="D42" s="577"/>
      <c r="E42" s="576" t="s">
        <v>1497</v>
      </c>
      <c r="F42" s="577" t="s">
        <v>1030</v>
      </c>
      <c r="G42" s="578">
        <v>0.92</v>
      </c>
      <c r="H42" s="578">
        <v>0.93</v>
      </c>
      <c r="I42" s="578">
        <v>0.93181818181818177</v>
      </c>
      <c r="J42" s="578">
        <v>0.92682926829268297</v>
      </c>
      <c r="K42" s="593">
        <v>92.5</v>
      </c>
      <c r="L42" s="332"/>
      <c r="M42" s="432" t="s">
        <v>1495</v>
      </c>
      <c r="N42" s="332"/>
      <c r="O42" s="332"/>
      <c r="P42" s="332"/>
      <c r="Q42" s="332"/>
      <c r="R42" s="332"/>
      <c r="S42" s="332"/>
      <c r="T42" s="332"/>
      <c r="U42" s="332"/>
      <c r="V42" s="332"/>
      <c r="W42" s="332"/>
    </row>
    <row r="43" spans="1:23" s="338" customFormat="1" ht="15" customHeight="1">
      <c r="A43" s="332"/>
      <c r="B43" s="576" t="s">
        <v>1193</v>
      </c>
      <c r="C43" s="577" t="s">
        <v>1030</v>
      </c>
      <c r="D43" s="577"/>
      <c r="E43" s="576" t="s">
        <v>1498</v>
      </c>
      <c r="F43" s="577" t="s">
        <v>1030</v>
      </c>
      <c r="G43" s="578">
        <v>0.08</v>
      </c>
      <c r="H43" s="578">
        <v>7.0000000000000007E-2</v>
      </c>
      <c r="I43" s="578">
        <v>6.8181818181818177E-2</v>
      </c>
      <c r="J43" s="578">
        <v>7.3170731707317069E-2</v>
      </c>
      <c r="K43" s="593">
        <v>7.5</v>
      </c>
      <c r="L43" s="332"/>
      <c r="M43" s="432" t="s">
        <v>1495</v>
      </c>
      <c r="N43" s="332"/>
      <c r="O43" s="332"/>
      <c r="P43" s="332"/>
      <c r="Q43" s="332"/>
      <c r="R43" s="332"/>
      <c r="S43" s="332"/>
      <c r="T43" s="332"/>
      <c r="U43" s="332"/>
      <c r="V43" s="332"/>
      <c r="W43" s="332"/>
    </row>
    <row r="44" spans="1:23" s="338" customFormat="1" ht="15" customHeight="1">
      <c r="A44" s="332"/>
      <c r="B44" s="575" t="s">
        <v>1206</v>
      </c>
      <c r="C44" s="452" t="s">
        <v>2047</v>
      </c>
      <c r="D44" s="452"/>
      <c r="E44" s="575" t="s">
        <v>1511</v>
      </c>
      <c r="F44" s="452" t="s">
        <v>2046</v>
      </c>
      <c r="G44" s="468">
        <v>1022</v>
      </c>
      <c r="H44" s="468">
        <v>1034</v>
      </c>
      <c r="I44" s="468">
        <v>1171</v>
      </c>
      <c r="J44" s="468">
        <v>1271</v>
      </c>
      <c r="K44" s="592">
        <v>1315</v>
      </c>
      <c r="L44" s="332"/>
      <c r="M44" s="432" t="s">
        <v>1495</v>
      </c>
      <c r="N44" s="332"/>
      <c r="O44" s="332"/>
      <c r="P44" s="332"/>
      <c r="Q44" s="332"/>
      <c r="R44" s="332"/>
      <c r="S44" s="332"/>
      <c r="T44" s="332"/>
      <c r="U44" s="332"/>
      <c r="V44" s="332"/>
      <c r="W44" s="332"/>
    </row>
    <row r="45" spans="1:23" s="338" customFormat="1" ht="15" customHeight="1">
      <c r="A45" s="332"/>
      <c r="B45" s="576" t="s">
        <v>1192</v>
      </c>
      <c r="C45" s="577" t="s">
        <v>1030</v>
      </c>
      <c r="D45" s="577"/>
      <c r="E45" s="576" t="s">
        <v>1497</v>
      </c>
      <c r="F45" s="577" t="s">
        <v>1030</v>
      </c>
      <c r="G45" s="578">
        <v>0.754</v>
      </c>
      <c r="H45" s="578">
        <v>0.75</v>
      </c>
      <c r="I45" s="578">
        <v>0.76771989752348424</v>
      </c>
      <c r="J45" s="578">
        <v>0.75767112509834778</v>
      </c>
      <c r="K45" s="593">
        <v>75.209125475285163</v>
      </c>
      <c r="L45" s="332"/>
      <c r="M45" s="432" t="s">
        <v>1495</v>
      </c>
      <c r="N45" s="332"/>
      <c r="O45" s="332"/>
      <c r="P45" s="332"/>
      <c r="Q45" s="332"/>
      <c r="R45" s="332"/>
      <c r="S45" s="332"/>
      <c r="T45" s="332"/>
      <c r="U45" s="332"/>
      <c r="V45" s="332"/>
      <c r="W45" s="332"/>
    </row>
    <row r="46" spans="1:23" s="338" customFormat="1" ht="15" customHeight="1">
      <c r="A46" s="332"/>
      <c r="B46" s="576" t="s">
        <v>1193</v>
      </c>
      <c r="C46" s="577" t="s">
        <v>1030</v>
      </c>
      <c r="D46" s="577"/>
      <c r="E46" s="576" t="s">
        <v>1498</v>
      </c>
      <c r="F46" s="577" t="s">
        <v>1030</v>
      </c>
      <c r="G46" s="578">
        <v>0.246</v>
      </c>
      <c r="H46" s="578">
        <v>0.2495164410058027</v>
      </c>
      <c r="I46" s="578">
        <v>0.23228010247651579</v>
      </c>
      <c r="J46" s="578">
        <v>0.24232887490165225</v>
      </c>
      <c r="K46" s="593">
        <v>24.79087452471483</v>
      </c>
      <c r="L46" s="332"/>
      <c r="M46" s="432" t="s">
        <v>1495</v>
      </c>
      <c r="N46" s="332"/>
      <c r="O46" s="332"/>
      <c r="P46" s="332"/>
      <c r="Q46" s="332"/>
      <c r="R46" s="332"/>
      <c r="S46" s="332"/>
      <c r="T46" s="332"/>
      <c r="U46" s="332"/>
      <c r="V46" s="332"/>
      <c r="W46" s="332"/>
    </row>
    <row r="47" spans="1:23" s="338" customFormat="1" ht="15" customHeight="1">
      <c r="A47" s="332"/>
      <c r="B47" s="575" t="s">
        <v>1207</v>
      </c>
      <c r="C47" s="452" t="s">
        <v>2047</v>
      </c>
      <c r="D47" s="452"/>
      <c r="E47" s="575" t="s">
        <v>1512</v>
      </c>
      <c r="F47" s="452" t="s">
        <v>2046</v>
      </c>
      <c r="G47" s="468">
        <v>22864</v>
      </c>
      <c r="H47" s="468">
        <v>22313</v>
      </c>
      <c r="I47" s="468">
        <v>23189</v>
      </c>
      <c r="J47" s="468">
        <v>22976</v>
      </c>
      <c r="K47" s="592">
        <v>22865</v>
      </c>
      <c r="L47" s="332"/>
      <c r="M47" s="432" t="s">
        <v>1495</v>
      </c>
      <c r="N47" s="332"/>
      <c r="O47" s="332"/>
      <c r="P47" s="332"/>
      <c r="Q47" s="332"/>
      <c r="R47" s="332"/>
      <c r="S47" s="332"/>
      <c r="T47" s="332"/>
      <c r="U47" s="332"/>
      <c r="V47" s="332"/>
      <c r="W47" s="332"/>
    </row>
    <row r="48" spans="1:23" s="338" customFormat="1" ht="15" customHeight="1">
      <c r="A48" s="332"/>
      <c r="B48" s="576" t="s">
        <v>1192</v>
      </c>
      <c r="C48" s="577" t="s">
        <v>1030</v>
      </c>
      <c r="D48" s="577"/>
      <c r="E48" s="576" t="s">
        <v>1497</v>
      </c>
      <c r="F48" s="577" t="s">
        <v>1030</v>
      </c>
      <c r="G48" s="578">
        <v>0.78100000000000003</v>
      </c>
      <c r="H48" s="578">
        <v>0.75700000000000001</v>
      </c>
      <c r="I48" s="578">
        <v>0.75833369269912454</v>
      </c>
      <c r="J48" s="578">
        <v>0.75700731197771587</v>
      </c>
      <c r="K48" s="593">
        <v>75.976383118303076</v>
      </c>
      <c r="L48" s="332"/>
      <c r="M48" s="432" t="s">
        <v>1495</v>
      </c>
      <c r="N48" s="332"/>
      <c r="O48" s="332"/>
      <c r="P48" s="332"/>
      <c r="Q48" s="332"/>
      <c r="R48" s="332"/>
      <c r="S48" s="332"/>
      <c r="T48" s="332"/>
      <c r="U48" s="332"/>
      <c r="V48" s="332"/>
      <c r="W48" s="332"/>
    </row>
    <row r="49" spans="1:23" s="338" customFormat="1" ht="15" customHeight="1">
      <c r="A49" s="332"/>
      <c r="B49" s="576" t="s">
        <v>1193</v>
      </c>
      <c r="C49" s="577" t="s">
        <v>1030</v>
      </c>
      <c r="D49" s="577"/>
      <c r="E49" s="576" t="s">
        <v>1498</v>
      </c>
      <c r="F49" s="577" t="s">
        <v>1030</v>
      </c>
      <c r="G49" s="578">
        <v>0.219</v>
      </c>
      <c r="H49" s="578">
        <v>0.24299999999999999</v>
      </c>
      <c r="I49" s="578">
        <v>0.2416663073008754</v>
      </c>
      <c r="J49" s="578">
        <v>0.24299268802228413</v>
      </c>
      <c r="K49" s="593">
        <v>24.023616881696917</v>
      </c>
      <c r="L49" s="332"/>
      <c r="M49" s="432" t="s">
        <v>1495</v>
      </c>
      <c r="N49" s="332"/>
      <c r="O49" s="332"/>
      <c r="P49" s="332"/>
      <c r="Q49" s="332"/>
      <c r="R49" s="332"/>
      <c r="S49" s="332"/>
      <c r="T49" s="332"/>
      <c r="U49" s="332"/>
      <c r="V49" s="332"/>
      <c r="W49" s="332"/>
    </row>
    <row r="50" spans="1:23" s="338" customFormat="1" ht="15" customHeight="1">
      <c r="A50" s="332"/>
      <c r="B50" s="584" t="s">
        <v>1208</v>
      </c>
      <c r="C50" s="585"/>
      <c r="D50" s="585"/>
      <c r="E50" s="584" t="s">
        <v>1513</v>
      </c>
      <c r="F50" s="585"/>
      <c r="G50" s="586"/>
      <c r="H50" s="586"/>
      <c r="I50" s="586"/>
      <c r="J50" s="586"/>
      <c r="K50" s="586"/>
      <c r="L50" s="332"/>
      <c r="M50" s="586"/>
      <c r="N50" s="332"/>
      <c r="O50" s="332"/>
      <c r="P50" s="332"/>
      <c r="Q50" s="332"/>
      <c r="R50" s="332"/>
      <c r="S50" s="332"/>
      <c r="T50" s="332"/>
      <c r="U50" s="332"/>
      <c r="V50" s="332"/>
      <c r="W50" s="332"/>
    </row>
    <row r="51" spans="1:23" s="338" customFormat="1" ht="15" customHeight="1">
      <c r="A51" s="332"/>
      <c r="B51" s="575" t="s">
        <v>1205</v>
      </c>
      <c r="C51" s="452" t="s">
        <v>2047</v>
      </c>
      <c r="D51" s="452"/>
      <c r="E51" s="575" t="s">
        <v>1510</v>
      </c>
      <c r="F51" s="452" t="s">
        <v>2046</v>
      </c>
      <c r="G51" s="580">
        <v>50</v>
      </c>
      <c r="H51" s="580">
        <v>43</v>
      </c>
      <c r="I51" s="580">
        <v>44</v>
      </c>
      <c r="J51" s="580">
        <v>41</v>
      </c>
      <c r="K51" s="592">
        <v>40</v>
      </c>
      <c r="L51" s="332"/>
      <c r="M51" s="432" t="s">
        <v>1495</v>
      </c>
      <c r="N51" s="332"/>
      <c r="O51" s="332"/>
      <c r="P51" s="332"/>
      <c r="Q51" s="332"/>
      <c r="R51" s="332"/>
      <c r="S51" s="332"/>
      <c r="T51" s="332"/>
      <c r="U51" s="332"/>
      <c r="V51" s="332"/>
      <c r="W51" s="332"/>
    </row>
    <row r="52" spans="1:23" s="338" customFormat="1" ht="15" customHeight="1">
      <c r="A52" s="332"/>
      <c r="B52" s="576" t="s">
        <v>1209</v>
      </c>
      <c r="C52" s="577" t="s">
        <v>1030</v>
      </c>
      <c r="D52" s="577"/>
      <c r="E52" s="576" t="s">
        <v>1514</v>
      </c>
      <c r="F52" s="577" t="s">
        <v>1030</v>
      </c>
      <c r="G52" s="578">
        <v>0</v>
      </c>
      <c r="H52" s="578">
        <v>0</v>
      </c>
      <c r="I52" s="578">
        <v>0</v>
      </c>
      <c r="J52" s="578">
        <v>0</v>
      </c>
      <c r="K52" s="594">
        <v>0</v>
      </c>
      <c r="L52" s="332"/>
      <c r="M52" s="432" t="s">
        <v>1495</v>
      </c>
      <c r="N52" s="332"/>
      <c r="O52" s="332"/>
      <c r="P52" s="332"/>
      <c r="Q52" s="332"/>
      <c r="R52" s="332"/>
      <c r="S52" s="332"/>
      <c r="T52" s="332"/>
      <c r="U52" s="332"/>
      <c r="V52" s="332"/>
      <c r="W52" s="332"/>
    </row>
    <row r="53" spans="1:23" s="338" customFormat="1" ht="15" customHeight="1">
      <c r="A53" s="332"/>
      <c r="B53" s="576" t="s">
        <v>1210</v>
      </c>
      <c r="C53" s="577" t="s">
        <v>1030</v>
      </c>
      <c r="D53" s="577"/>
      <c r="E53" s="576" t="s">
        <v>1515</v>
      </c>
      <c r="F53" s="577" t="s">
        <v>1030</v>
      </c>
      <c r="G53" s="578">
        <v>0.72</v>
      </c>
      <c r="H53" s="578">
        <v>0.60499999999999998</v>
      </c>
      <c r="I53" s="578">
        <v>0.54545454545454541</v>
      </c>
      <c r="J53" s="578">
        <v>0.51219512195121952</v>
      </c>
      <c r="K53" s="593">
        <v>52.5</v>
      </c>
      <c r="L53" s="332"/>
      <c r="M53" s="432" t="s">
        <v>1495</v>
      </c>
      <c r="N53" s="332"/>
      <c r="O53" s="332"/>
      <c r="P53" s="332"/>
      <c r="Q53" s="332"/>
      <c r="R53" s="332"/>
      <c r="S53" s="332"/>
      <c r="T53" s="332"/>
      <c r="U53" s="332"/>
      <c r="V53" s="332"/>
      <c r="W53" s="332"/>
    </row>
    <row r="54" spans="1:23" s="338" customFormat="1" ht="15" customHeight="1">
      <c r="A54" s="332"/>
      <c r="B54" s="576" t="s">
        <v>1211</v>
      </c>
      <c r="C54" s="577" t="s">
        <v>1030</v>
      </c>
      <c r="D54" s="577"/>
      <c r="E54" s="576" t="s">
        <v>1516</v>
      </c>
      <c r="F54" s="577" t="s">
        <v>1030</v>
      </c>
      <c r="G54" s="578">
        <v>0.28000000000000003</v>
      </c>
      <c r="H54" s="578">
        <v>0.39500000000000002</v>
      </c>
      <c r="I54" s="578">
        <v>0.45454545454545453</v>
      </c>
      <c r="J54" s="578">
        <v>0.48780487804878048</v>
      </c>
      <c r="K54" s="593">
        <v>47.5</v>
      </c>
      <c r="L54" s="332"/>
      <c r="M54" s="432" t="s">
        <v>1495</v>
      </c>
      <c r="N54" s="332"/>
      <c r="O54" s="332"/>
      <c r="P54" s="332"/>
      <c r="Q54" s="332"/>
      <c r="R54" s="332"/>
      <c r="S54" s="332"/>
      <c r="T54" s="332"/>
      <c r="U54" s="332"/>
      <c r="V54" s="332"/>
      <c r="W54" s="332"/>
    </row>
    <row r="55" spans="1:23" s="338" customFormat="1" ht="15" customHeight="1">
      <c r="A55" s="332"/>
      <c r="B55" s="575" t="s">
        <v>1206</v>
      </c>
      <c r="C55" s="452" t="s">
        <v>2047</v>
      </c>
      <c r="D55" s="452"/>
      <c r="E55" s="575" t="s">
        <v>1511</v>
      </c>
      <c r="F55" s="452" t="s">
        <v>2046</v>
      </c>
      <c r="G55" s="468">
        <v>1022</v>
      </c>
      <c r="H55" s="468">
        <v>1034</v>
      </c>
      <c r="I55" s="468">
        <v>1171</v>
      </c>
      <c r="J55" s="468">
        <v>1271</v>
      </c>
      <c r="K55" s="592">
        <v>1315</v>
      </c>
      <c r="L55" s="332"/>
      <c r="M55" s="432" t="s">
        <v>1495</v>
      </c>
      <c r="N55" s="332"/>
      <c r="O55" s="332"/>
      <c r="P55" s="332"/>
      <c r="Q55" s="332"/>
      <c r="R55" s="332"/>
      <c r="S55" s="332"/>
      <c r="T55" s="332"/>
      <c r="U55" s="332"/>
      <c r="V55" s="332"/>
      <c r="W55" s="332"/>
    </row>
    <row r="56" spans="1:23" s="338" customFormat="1" ht="15" customHeight="1">
      <c r="A56" s="332"/>
      <c r="B56" s="576" t="s">
        <v>1209</v>
      </c>
      <c r="C56" s="577" t="s">
        <v>1030</v>
      </c>
      <c r="D56" s="577"/>
      <c r="E56" s="576" t="s">
        <v>1514</v>
      </c>
      <c r="F56" s="577" t="s">
        <v>1030</v>
      </c>
      <c r="G56" s="578">
        <v>2.5440313111545987E-2</v>
      </c>
      <c r="H56" s="578">
        <v>2.3E-2</v>
      </c>
      <c r="I56" s="578">
        <v>1.1101622544833475E-2</v>
      </c>
      <c r="J56" s="578">
        <v>2.3603461841070024E-3</v>
      </c>
      <c r="K56" s="593">
        <v>0.68441064638783278</v>
      </c>
      <c r="L56" s="332"/>
      <c r="M56" s="432" t="s">
        <v>1495</v>
      </c>
      <c r="N56" s="332"/>
      <c r="O56" s="332"/>
      <c r="P56" s="332"/>
      <c r="Q56" s="332"/>
      <c r="R56" s="332"/>
      <c r="S56" s="332"/>
      <c r="T56" s="332"/>
      <c r="U56" s="332"/>
      <c r="V56" s="332"/>
      <c r="W56" s="332"/>
    </row>
    <row r="57" spans="1:23" s="338" customFormat="1" ht="15" customHeight="1">
      <c r="A57" s="332"/>
      <c r="B57" s="576" t="s">
        <v>1210</v>
      </c>
      <c r="C57" s="577" t="s">
        <v>1030</v>
      </c>
      <c r="D57" s="577"/>
      <c r="E57" s="576" t="s">
        <v>1515</v>
      </c>
      <c r="F57" s="577" t="s">
        <v>1030</v>
      </c>
      <c r="G57" s="578">
        <v>0.7583170254403131</v>
      </c>
      <c r="H57" s="578">
        <v>0.752</v>
      </c>
      <c r="I57" s="578">
        <v>0.75491033304867639</v>
      </c>
      <c r="J57" s="578">
        <v>0.7608182533438238</v>
      </c>
      <c r="K57" s="593">
        <v>74.980988593155899</v>
      </c>
      <c r="L57" s="332"/>
      <c r="M57" s="432" t="s">
        <v>1495</v>
      </c>
      <c r="N57" s="332"/>
      <c r="O57" s="332"/>
      <c r="P57" s="332"/>
      <c r="Q57" s="332"/>
      <c r="R57" s="332"/>
      <c r="S57" s="332"/>
      <c r="T57" s="332"/>
      <c r="U57" s="332"/>
      <c r="V57" s="332"/>
      <c r="W57" s="332"/>
    </row>
    <row r="58" spans="1:23" s="338" customFormat="1" ht="15" customHeight="1">
      <c r="A58" s="332"/>
      <c r="B58" s="576" t="s">
        <v>1211</v>
      </c>
      <c r="C58" s="577" t="s">
        <v>1030</v>
      </c>
      <c r="D58" s="577"/>
      <c r="E58" s="576" t="s">
        <v>1516</v>
      </c>
      <c r="F58" s="577" t="s">
        <v>1030</v>
      </c>
      <c r="G58" s="578">
        <v>0.21624266144814089</v>
      </c>
      <c r="H58" s="578">
        <v>0.22500000000000001</v>
      </c>
      <c r="I58" s="578">
        <v>0.23398804440649018</v>
      </c>
      <c r="J58" s="578">
        <v>0.23682140047206923</v>
      </c>
      <c r="K58" s="593">
        <v>24.334600760456272</v>
      </c>
      <c r="L58" s="332"/>
      <c r="M58" s="432" t="s">
        <v>1495</v>
      </c>
      <c r="N58" s="332"/>
      <c r="O58" s="332"/>
      <c r="P58" s="332"/>
      <c r="Q58" s="332"/>
      <c r="R58" s="332"/>
      <c r="S58" s="332"/>
      <c r="T58" s="332"/>
      <c r="U58" s="332"/>
      <c r="V58" s="332"/>
      <c r="W58" s="332"/>
    </row>
    <row r="59" spans="1:23" s="338" customFormat="1" ht="15" customHeight="1">
      <c r="A59" s="332"/>
      <c r="B59" s="575" t="s">
        <v>1212</v>
      </c>
      <c r="C59" s="452" t="s">
        <v>2047</v>
      </c>
      <c r="D59" s="452"/>
      <c r="E59" s="575" t="s">
        <v>1512</v>
      </c>
      <c r="F59" s="452" t="s">
        <v>2046</v>
      </c>
      <c r="G59" s="468">
        <v>22864</v>
      </c>
      <c r="H59" s="468">
        <v>22313</v>
      </c>
      <c r="I59" s="468">
        <v>23189</v>
      </c>
      <c r="J59" s="468">
        <v>22976</v>
      </c>
      <c r="K59" s="592">
        <v>22865</v>
      </c>
      <c r="L59" s="332"/>
      <c r="M59" s="432" t="s">
        <v>1495</v>
      </c>
      <c r="N59" s="332"/>
      <c r="O59" s="332"/>
      <c r="P59" s="332"/>
      <c r="Q59" s="332"/>
      <c r="R59" s="332"/>
      <c r="S59" s="332"/>
      <c r="T59" s="332"/>
      <c r="U59" s="332"/>
      <c r="V59" s="332"/>
      <c r="W59" s="332"/>
    </row>
    <row r="60" spans="1:23" s="338" customFormat="1" ht="15" customHeight="1">
      <c r="A60" s="332"/>
      <c r="B60" s="576" t="s">
        <v>1209</v>
      </c>
      <c r="C60" s="577" t="s">
        <v>1030</v>
      </c>
      <c r="D60" s="577"/>
      <c r="E60" s="576" t="s">
        <v>1514</v>
      </c>
      <c r="F60" s="577" t="s">
        <v>1030</v>
      </c>
      <c r="G60" s="578">
        <v>0.10181945416375088</v>
      </c>
      <c r="H60" s="578">
        <v>0.10635055797068974</v>
      </c>
      <c r="I60" s="578">
        <v>0.11259648971495105</v>
      </c>
      <c r="J60" s="578">
        <v>0.11881963788300835</v>
      </c>
      <c r="K60" s="593">
        <v>12.302645965449377</v>
      </c>
      <c r="L60" s="332"/>
      <c r="M60" s="432" t="s">
        <v>1495</v>
      </c>
      <c r="N60" s="332"/>
      <c r="O60" s="332"/>
      <c r="P60" s="332"/>
      <c r="Q60" s="332"/>
      <c r="R60" s="332"/>
      <c r="S60" s="332"/>
      <c r="T60" s="332"/>
      <c r="U60" s="332"/>
      <c r="V60" s="332"/>
      <c r="W60" s="332"/>
    </row>
    <row r="61" spans="1:23" s="338" customFormat="1" ht="15" customHeight="1">
      <c r="A61" s="332"/>
      <c r="B61" s="576" t="s">
        <v>1210</v>
      </c>
      <c r="C61" s="577" t="s">
        <v>1030</v>
      </c>
      <c r="D61" s="577"/>
      <c r="E61" s="576" t="s">
        <v>1515</v>
      </c>
      <c r="F61" s="577" t="s">
        <v>1030</v>
      </c>
      <c r="G61" s="578">
        <v>0.58003848845346395</v>
      </c>
      <c r="H61" s="578">
        <v>0.5761215434948237</v>
      </c>
      <c r="I61" s="578">
        <v>0.56513864332226482</v>
      </c>
      <c r="J61" s="578">
        <v>0.55114032033426186</v>
      </c>
      <c r="K61" s="593">
        <v>54.104526568991908</v>
      </c>
      <c r="L61" s="332"/>
      <c r="M61" s="432" t="s">
        <v>1495</v>
      </c>
      <c r="N61" s="332"/>
      <c r="O61" s="332"/>
      <c r="P61" s="332"/>
      <c r="Q61" s="332"/>
      <c r="R61" s="332"/>
      <c r="S61" s="332"/>
      <c r="T61" s="332"/>
      <c r="U61" s="332"/>
      <c r="V61" s="332"/>
      <c r="W61" s="332"/>
    </row>
    <row r="62" spans="1:23" s="338" customFormat="1" ht="15" customHeight="1">
      <c r="A62" s="332"/>
      <c r="B62" s="576" t="s">
        <v>1211</v>
      </c>
      <c r="C62" s="577" t="s">
        <v>1030</v>
      </c>
      <c r="D62" s="577"/>
      <c r="E62" s="576" t="s">
        <v>1516</v>
      </c>
      <c r="F62" s="577" t="s">
        <v>1030</v>
      </c>
      <c r="G62" s="578">
        <v>0.31814205738278517</v>
      </c>
      <c r="H62" s="578">
        <v>0.318</v>
      </c>
      <c r="I62" s="578">
        <v>0.32226486696278406</v>
      </c>
      <c r="J62" s="578">
        <v>0.33004004178272983</v>
      </c>
      <c r="K62" s="593">
        <v>33.592827465558713</v>
      </c>
      <c r="L62" s="332"/>
      <c r="M62" s="432" t="s">
        <v>1495</v>
      </c>
      <c r="N62" s="332"/>
      <c r="O62" s="332"/>
      <c r="P62" s="332"/>
      <c r="Q62" s="332"/>
      <c r="R62" s="332"/>
      <c r="S62" s="332"/>
      <c r="T62" s="332"/>
      <c r="U62" s="332"/>
      <c r="V62" s="332"/>
      <c r="W62" s="332"/>
    </row>
    <row r="63" spans="1:23" s="338" customFormat="1">
      <c r="A63" s="332"/>
      <c r="B63" s="584" t="s">
        <v>1213</v>
      </c>
      <c r="C63" s="585"/>
      <c r="D63" s="585"/>
      <c r="E63" s="584" t="s">
        <v>1517</v>
      </c>
      <c r="F63" s="585"/>
      <c r="G63" s="586"/>
      <c r="H63" s="586"/>
      <c r="I63" s="586"/>
      <c r="J63" s="586"/>
      <c r="K63" s="586"/>
      <c r="L63" s="332"/>
      <c r="M63" s="586"/>
      <c r="N63" s="332"/>
      <c r="O63" s="332"/>
      <c r="P63" s="332"/>
      <c r="Q63" s="332"/>
      <c r="R63" s="332"/>
      <c r="S63" s="332"/>
      <c r="T63" s="332"/>
      <c r="U63" s="332"/>
      <c r="V63" s="332"/>
      <c r="W63" s="332"/>
    </row>
    <row r="64" spans="1:23" s="338" customFormat="1">
      <c r="A64" s="332"/>
      <c r="B64" s="595" t="s">
        <v>1214</v>
      </c>
      <c r="C64" s="452" t="s">
        <v>2047</v>
      </c>
      <c r="D64" s="452"/>
      <c r="E64" s="595" t="s">
        <v>1518</v>
      </c>
      <c r="F64" s="452" t="s">
        <v>2046</v>
      </c>
      <c r="G64" s="468">
        <v>3142</v>
      </c>
      <c r="H64" s="468">
        <v>3009</v>
      </c>
      <c r="I64" s="468">
        <v>2543</v>
      </c>
      <c r="J64" s="468">
        <v>3179</v>
      </c>
      <c r="K64" s="468">
        <v>3071</v>
      </c>
      <c r="L64" s="332"/>
      <c r="M64" s="432" t="s">
        <v>1519</v>
      </c>
      <c r="N64" s="332"/>
      <c r="O64" s="332"/>
      <c r="P64" s="332"/>
      <c r="Q64" s="332"/>
      <c r="R64" s="332"/>
      <c r="S64" s="332"/>
      <c r="T64" s="332"/>
      <c r="U64" s="332"/>
      <c r="V64" s="332"/>
      <c r="W64" s="332"/>
    </row>
    <row r="65" spans="1:23" s="338" customFormat="1">
      <c r="A65" s="332"/>
      <c r="B65" s="596" t="s">
        <v>1215</v>
      </c>
      <c r="C65" s="577" t="s">
        <v>1030</v>
      </c>
      <c r="D65" s="577"/>
      <c r="E65" s="596" t="s">
        <v>1502</v>
      </c>
      <c r="F65" s="577" t="s">
        <v>1030</v>
      </c>
      <c r="G65" s="578">
        <v>0.1237721021611002</v>
      </c>
      <c r="H65" s="578">
        <v>0.12042743936604498</v>
      </c>
      <c r="I65" s="578">
        <v>0.10420422881495001</v>
      </c>
      <c r="J65" s="578">
        <v>0.13088768720626801</v>
      </c>
      <c r="K65" s="597">
        <v>12.679603633360999</v>
      </c>
      <c r="L65" s="332"/>
      <c r="M65" s="432" t="s">
        <v>1519</v>
      </c>
      <c r="N65" s="332"/>
      <c r="O65" s="332"/>
      <c r="P65" s="332"/>
      <c r="Q65" s="332"/>
      <c r="R65" s="332"/>
      <c r="S65" s="332"/>
      <c r="T65" s="332"/>
      <c r="U65" s="332"/>
      <c r="V65" s="332"/>
      <c r="W65" s="332"/>
    </row>
    <row r="66" spans="1:23" s="338" customFormat="1">
      <c r="A66" s="332"/>
      <c r="B66" s="584" t="s">
        <v>1216</v>
      </c>
      <c r="C66" s="451" t="s">
        <v>2047</v>
      </c>
      <c r="D66" s="451"/>
      <c r="E66" s="584" t="s">
        <v>1520</v>
      </c>
      <c r="F66" s="451" t="s">
        <v>2046</v>
      </c>
      <c r="G66" s="453"/>
      <c r="H66" s="453"/>
      <c r="I66" s="453"/>
      <c r="J66" s="453"/>
      <c r="K66" s="453"/>
      <c r="L66" s="332"/>
      <c r="M66" s="453"/>
      <c r="N66" s="332"/>
      <c r="O66" s="332"/>
      <c r="P66" s="332"/>
      <c r="Q66" s="332"/>
      <c r="R66" s="332"/>
      <c r="S66" s="332"/>
      <c r="T66" s="332"/>
      <c r="U66" s="332"/>
      <c r="V66" s="332"/>
      <c r="W66" s="332"/>
    </row>
    <row r="67" spans="1:23" s="338" customFormat="1">
      <c r="A67" s="332"/>
      <c r="B67" s="576" t="s">
        <v>193</v>
      </c>
      <c r="C67" s="452" t="s">
        <v>2047</v>
      </c>
      <c r="D67" s="452"/>
      <c r="E67" s="576" t="s">
        <v>305</v>
      </c>
      <c r="F67" s="452" t="s">
        <v>2046</v>
      </c>
      <c r="G67" s="432">
        <v>1689</v>
      </c>
      <c r="H67" s="432">
        <v>944</v>
      </c>
      <c r="I67" s="432">
        <v>1198</v>
      </c>
      <c r="J67" s="432">
        <v>1092</v>
      </c>
      <c r="K67" s="432">
        <v>1511</v>
      </c>
      <c r="L67" s="332"/>
      <c r="M67" s="432" t="s">
        <v>1519</v>
      </c>
      <c r="N67" s="332"/>
      <c r="O67" s="332"/>
      <c r="P67" s="332"/>
      <c r="Q67" s="332"/>
      <c r="R67" s="332"/>
      <c r="S67" s="332"/>
      <c r="T67" s="332"/>
      <c r="U67" s="332"/>
      <c r="V67" s="332"/>
      <c r="W67" s="332"/>
    </row>
    <row r="68" spans="1:23" s="338" customFormat="1">
      <c r="A68" s="332"/>
      <c r="B68" s="576" t="s">
        <v>194</v>
      </c>
      <c r="C68" s="452" t="s">
        <v>2047</v>
      </c>
      <c r="D68" s="452"/>
      <c r="E68" s="576" t="s">
        <v>308</v>
      </c>
      <c r="F68" s="452" t="s">
        <v>2046</v>
      </c>
      <c r="G68" s="432">
        <v>406</v>
      </c>
      <c r="H68" s="432">
        <v>340</v>
      </c>
      <c r="I68" s="432">
        <v>323</v>
      </c>
      <c r="J68" s="432">
        <v>404</v>
      </c>
      <c r="K68" s="432">
        <v>354</v>
      </c>
      <c r="L68" s="332"/>
      <c r="M68" s="432" t="s">
        <v>1519</v>
      </c>
      <c r="N68" s="332"/>
      <c r="O68" s="332"/>
      <c r="P68" s="332"/>
      <c r="Q68" s="332"/>
      <c r="R68" s="332"/>
      <c r="S68" s="332"/>
      <c r="T68" s="332"/>
      <c r="U68" s="332"/>
      <c r="V68" s="332"/>
      <c r="W68" s="332"/>
    </row>
    <row r="69" spans="1:23" s="338" customFormat="1">
      <c r="A69" s="332"/>
      <c r="B69" s="576" t="s">
        <v>121</v>
      </c>
      <c r="C69" s="452" t="s">
        <v>2047</v>
      </c>
      <c r="D69" s="452"/>
      <c r="E69" s="576" t="s">
        <v>306</v>
      </c>
      <c r="F69" s="452" t="s">
        <v>2046</v>
      </c>
      <c r="G69" s="432">
        <v>496</v>
      </c>
      <c r="H69" s="432">
        <v>1380</v>
      </c>
      <c r="I69" s="432">
        <v>651</v>
      </c>
      <c r="J69" s="432">
        <v>1380</v>
      </c>
      <c r="K69" s="432">
        <v>886</v>
      </c>
      <c r="L69" s="332"/>
      <c r="M69" s="432" t="s">
        <v>1519</v>
      </c>
      <c r="N69" s="332"/>
      <c r="O69" s="332"/>
      <c r="P69" s="332"/>
      <c r="Q69" s="332"/>
      <c r="R69" s="332"/>
      <c r="S69" s="332"/>
      <c r="T69" s="332"/>
      <c r="U69" s="332"/>
      <c r="V69" s="332"/>
      <c r="W69" s="332"/>
    </row>
    <row r="70" spans="1:23" s="338" customFormat="1">
      <c r="A70" s="332"/>
      <c r="B70" s="576" t="s">
        <v>1199</v>
      </c>
      <c r="C70" s="452" t="s">
        <v>2047</v>
      </c>
      <c r="D70" s="452"/>
      <c r="E70" s="576" t="s">
        <v>1504</v>
      </c>
      <c r="F70" s="452" t="s">
        <v>2046</v>
      </c>
      <c r="G70" s="432">
        <v>483</v>
      </c>
      <c r="H70" s="432">
        <v>327</v>
      </c>
      <c r="I70" s="432">
        <v>350</v>
      </c>
      <c r="J70" s="432">
        <v>280</v>
      </c>
      <c r="K70" s="432">
        <v>293</v>
      </c>
      <c r="L70" s="332"/>
      <c r="M70" s="432" t="s">
        <v>1519</v>
      </c>
      <c r="N70" s="332"/>
      <c r="O70" s="332"/>
      <c r="P70" s="332"/>
      <c r="Q70" s="332"/>
      <c r="R70" s="332"/>
      <c r="S70" s="332"/>
      <c r="T70" s="332"/>
      <c r="U70" s="332"/>
      <c r="V70" s="332"/>
      <c r="W70" s="332"/>
    </row>
    <row r="71" spans="1:23" s="338" customFormat="1">
      <c r="A71" s="332"/>
      <c r="B71" s="576" t="s">
        <v>1200</v>
      </c>
      <c r="C71" s="452" t="s">
        <v>2047</v>
      </c>
      <c r="D71" s="452"/>
      <c r="E71" s="576" t="s">
        <v>1505</v>
      </c>
      <c r="F71" s="452" t="s">
        <v>2046</v>
      </c>
      <c r="G71" s="432">
        <v>68</v>
      </c>
      <c r="H71" s="432">
        <v>18</v>
      </c>
      <c r="I71" s="432">
        <v>21</v>
      </c>
      <c r="J71" s="432">
        <v>23</v>
      </c>
      <c r="K71" s="432">
        <v>27</v>
      </c>
      <c r="L71" s="332"/>
      <c r="M71" s="432" t="s">
        <v>1519</v>
      </c>
      <c r="N71" s="332"/>
      <c r="O71" s="332"/>
      <c r="P71" s="332"/>
      <c r="Q71" s="332"/>
      <c r="R71" s="332"/>
      <c r="S71" s="332"/>
      <c r="T71" s="332"/>
      <c r="U71" s="332"/>
      <c r="V71" s="332"/>
      <c r="W71" s="332"/>
    </row>
    <row r="72" spans="1:23" s="338" customFormat="1">
      <c r="A72" s="332"/>
      <c r="B72" s="584" t="s">
        <v>1217</v>
      </c>
      <c r="C72" s="462" t="s">
        <v>1030</v>
      </c>
      <c r="D72" s="462"/>
      <c r="E72" s="584" t="s">
        <v>1521</v>
      </c>
      <c r="F72" s="462" t="s">
        <v>1030</v>
      </c>
      <c r="G72" s="453"/>
      <c r="H72" s="453"/>
      <c r="I72" s="453"/>
      <c r="J72" s="453"/>
      <c r="K72" s="453"/>
      <c r="L72" s="332"/>
      <c r="M72" s="453"/>
      <c r="N72" s="332"/>
      <c r="O72" s="332"/>
      <c r="P72" s="332"/>
      <c r="Q72" s="332"/>
      <c r="R72" s="332"/>
      <c r="S72" s="332"/>
      <c r="T72" s="332"/>
      <c r="U72" s="332"/>
      <c r="V72" s="332"/>
      <c r="W72" s="332"/>
    </row>
    <row r="73" spans="1:23" s="338" customFormat="1">
      <c r="A73" s="332"/>
      <c r="B73" s="598" t="s">
        <v>1218</v>
      </c>
      <c r="C73" s="577" t="s">
        <v>1030</v>
      </c>
      <c r="D73" s="464"/>
      <c r="E73" s="599" t="s">
        <v>1522</v>
      </c>
      <c r="F73" s="577" t="s">
        <v>1030</v>
      </c>
      <c r="G73" s="578">
        <v>0.1167</v>
      </c>
      <c r="H73" s="578">
        <v>0.11414700237100599</v>
      </c>
      <c r="I73" s="578">
        <v>9.4143049932519998E-2</v>
      </c>
      <c r="J73" s="578">
        <v>0.13112971186637901</v>
      </c>
      <c r="K73" s="578">
        <v>0.10533753668876999</v>
      </c>
      <c r="L73" s="332"/>
      <c r="M73" s="432" t="s">
        <v>1519</v>
      </c>
      <c r="N73" s="332"/>
      <c r="O73" s="332"/>
      <c r="P73" s="332"/>
      <c r="Q73" s="332"/>
      <c r="R73" s="332"/>
      <c r="S73" s="332"/>
      <c r="T73" s="332"/>
      <c r="U73" s="332"/>
      <c r="V73" s="332"/>
      <c r="W73" s="332"/>
    </row>
    <row r="74" spans="1:23" s="338" customFormat="1">
      <c r="A74" s="332"/>
      <c r="B74" s="598" t="s">
        <v>1219</v>
      </c>
      <c r="C74" s="577" t="s">
        <v>1030</v>
      </c>
      <c r="D74" s="464"/>
      <c r="E74" s="599" t="s">
        <v>1523</v>
      </c>
      <c r="F74" s="577" t="s">
        <v>1030</v>
      </c>
      <c r="G74" s="578">
        <v>0.152</v>
      </c>
      <c r="H74" s="578">
        <v>0.17389006342494714</v>
      </c>
      <c r="I74" s="578">
        <v>0.13590746725634001</v>
      </c>
      <c r="J74" s="578">
        <v>0.13013233244419101</v>
      </c>
      <c r="K74" s="578">
        <v>0.19460666437650001</v>
      </c>
      <c r="L74" s="332"/>
      <c r="M74" s="432" t="s">
        <v>1519</v>
      </c>
      <c r="N74" s="332"/>
      <c r="O74" s="332"/>
      <c r="P74" s="332"/>
      <c r="Q74" s="332"/>
      <c r="R74" s="332"/>
      <c r="S74" s="332"/>
      <c r="T74" s="332"/>
      <c r="U74" s="332"/>
      <c r="V74" s="332"/>
      <c r="W74" s="332"/>
    </row>
    <row r="75" spans="1:23" s="338" customFormat="1">
      <c r="A75" s="332"/>
      <c r="B75" s="584" t="s">
        <v>1220</v>
      </c>
      <c r="C75" s="451" t="s">
        <v>2047</v>
      </c>
      <c r="D75" s="451"/>
      <c r="E75" s="584" t="s">
        <v>1524</v>
      </c>
      <c r="F75" s="451" t="s">
        <v>2046</v>
      </c>
      <c r="G75" s="453"/>
      <c r="H75" s="453"/>
      <c r="I75" s="453"/>
      <c r="J75" s="453"/>
      <c r="K75" s="453"/>
      <c r="L75" s="332"/>
      <c r="M75" s="453"/>
      <c r="N75" s="332"/>
      <c r="O75" s="332"/>
      <c r="P75" s="332"/>
      <c r="Q75" s="332"/>
      <c r="R75" s="332"/>
      <c r="S75" s="332"/>
      <c r="T75" s="332"/>
      <c r="U75" s="332"/>
      <c r="V75" s="332"/>
      <c r="W75" s="332"/>
    </row>
    <row r="76" spans="1:23" s="338" customFormat="1">
      <c r="A76" s="332"/>
      <c r="B76" s="598" t="s">
        <v>1218</v>
      </c>
      <c r="C76" s="452" t="s">
        <v>2047</v>
      </c>
      <c r="D76" s="452"/>
      <c r="E76" s="599" t="s">
        <v>1522</v>
      </c>
      <c r="F76" s="452" t="s">
        <v>2046</v>
      </c>
      <c r="G76" s="432">
        <v>1958</v>
      </c>
      <c r="H76" s="432">
        <v>2022</v>
      </c>
      <c r="I76" s="432">
        <v>1744</v>
      </c>
      <c r="J76" s="432">
        <v>2412</v>
      </c>
      <c r="K76" s="432">
        <v>1938</v>
      </c>
      <c r="L76" s="332"/>
      <c r="M76" s="432" t="s">
        <v>1519</v>
      </c>
      <c r="N76" s="332"/>
      <c r="O76" s="332"/>
      <c r="P76" s="332"/>
      <c r="Q76" s="332"/>
      <c r="R76" s="332"/>
      <c r="S76" s="332"/>
      <c r="T76" s="332"/>
      <c r="U76" s="332"/>
      <c r="V76" s="332"/>
      <c r="W76" s="332"/>
    </row>
    <row r="77" spans="1:23" s="338" customFormat="1">
      <c r="A77" s="332"/>
      <c r="B77" s="598" t="s">
        <v>1219</v>
      </c>
      <c r="C77" s="452" t="s">
        <v>2047</v>
      </c>
      <c r="D77" s="452"/>
      <c r="E77" s="599" t="s">
        <v>1523</v>
      </c>
      <c r="F77" s="452" t="s">
        <v>2046</v>
      </c>
      <c r="G77" s="489">
        <v>1184</v>
      </c>
      <c r="H77" s="489">
        <v>987</v>
      </c>
      <c r="I77" s="489">
        <v>799</v>
      </c>
      <c r="J77" s="489">
        <v>767</v>
      </c>
      <c r="K77" s="432">
        <v>1133</v>
      </c>
      <c r="L77" s="332"/>
      <c r="M77" s="432" t="s">
        <v>1519</v>
      </c>
      <c r="N77" s="332"/>
      <c r="O77" s="332"/>
      <c r="P77" s="332"/>
      <c r="Q77" s="332"/>
      <c r="R77" s="332"/>
      <c r="S77" s="332"/>
      <c r="T77" s="332"/>
      <c r="U77" s="332"/>
      <c r="V77" s="332"/>
      <c r="W77" s="332"/>
    </row>
    <row r="78" spans="1:23" s="338" customFormat="1">
      <c r="A78" s="332"/>
      <c r="B78" s="584" t="s">
        <v>1221</v>
      </c>
      <c r="C78" s="451" t="s">
        <v>2047</v>
      </c>
      <c r="D78" s="451"/>
      <c r="E78" s="584" t="s">
        <v>1525</v>
      </c>
      <c r="F78" s="451" t="s">
        <v>2046</v>
      </c>
      <c r="G78" s="453"/>
      <c r="H78" s="453"/>
      <c r="I78" s="453"/>
      <c r="J78" s="453"/>
      <c r="K78" s="453"/>
      <c r="L78" s="332"/>
      <c r="M78" s="453"/>
      <c r="N78" s="332"/>
      <c r="O78" s="332"/>
      <c r="P78" s="332"/>
      <c r="Q78" s="332"/>
      <c r="R78" s="332"/>
      <c r="S78" s="332"/>
      <c r="T78" s="332"/>
      <c r="U78" s="332"/>
      <c r="V78" s="332"/>
      <c r="W78" s="332"/>
    </row>
    <row r="79" spans="1:23" s="338" customFormat="1">
      <c r="A79" s="332"/>
      <c r="B79" s="576" t="s">
        <v>1222</v>
      </c>
      <c r="C79" s="452" t="s">
        <v>2047</v>
      </c>
      <c r="D79" s="452"/>
      <c r="E79" s="576" t="s">
        <v>1526</v>
      </c>
      <c r="F79" s="452" t="s">
        <v>2046</v>
      </c>
      <c r="G79" s="432">
        <v>1178</v>
      </c>
      <c r="H79" s="432">
        <v>1379</v>
      </c>
      <c r="I79" s="432">
        <v>1104</v>
      </c>
      <c r="J79" s="432">
        <v>1726</v>
      </c>
      <c r="K79" s="432">
        <v>1314</v>
      </c>
      <c r="L79" s="332"/>
      <c r="M79" s="432" t="s">
        <v>1519</v>
      </c>
      <c r="N79" s="332"/>
      <c r="O79" s="332"/>
      <c r="P79" s="332"/>
      <c r="Q79" s="332"/>
      <c r="R79" s="332"/>
      <c r="S79" s="332"/>
      <c r="T79" s="332"/>
      <c r="U79" s="332"/>
      <c r="V79" s="332"/>
      <c r="W79" s="332"/>
    </row>
    <row r="80" spans="1:23" s="338" customFormat="1">
      <c r="A80" s="332"/>
      <c r="B80" s="576" t="s">
        <v>1223</v>
      </c>
      <c r="C80" s="452" t="s">
        <v>2047</v>
      </c>
      <c r="D80" s="452"/>
      <c r="E80" s="576" t="s">
        <v>1527</v>
      </c>
      <c r="F80" s="452" t="s">
        <v>2046</v>
      </c>
      <c r="G80" s="432">
        <v>1603</v>
      </c>
      <c r="H80" s="432">
        <v>1435</v>
      </c>
      <c r="I80" s="432">
        <v>1239</v>
      </c>
      <c r="J80" s="432">
        <v>1228</v>
      </c>
      <c r="K80" s="432">
        <v>1481</v>
      </c>
      <c r="L80" s="332"/>
      <c r="M80" s="432" t="s">
        <v>1519</v>
      </c>
      <c r="N80" s="332"/>
      <c r="O80" s="332"/>
      <c r="P80" s="332"/>
      <c r="Q80" s="332"/>
      <c r="R80" s="332"/>
      <c r="S80" s="332"/>
      <c r="T80" s="332"/>
      <c r="U80" s="332"/>
      <c r="V80" s="332"/>
      <c r="W80" s="332"/>
    </row>
    <row r="81" spans="1:23" s="338" customFormat="1">
      <c r="A81" s="332"/>
      <c r="B81" s="576" t="s">
        <v>1224</v>
      </c>
      <c r="C81" s="452" t="s">
        <v>2047</v>
      </c>
      <c r="D81" s="452"/>
      <c r="E81" s="576" t="s">
        <v>1528</v>
      </c>
      <c r="F81" s="452" t="s">
        <v>2046</v>
      </c>
      <c r="G81" s="432">
        <v>361</v>
      </c>
      <c r="H81" s="432">
        <v>195</v>
      </c>
      <c r="I81" s="432">
        <v>200</v>
      </c>
      <c r="J81" s="432">
        <v>225</v>
      </c>
      <c r="K81" s="432">
        <v>276</v>
      </c>
      <c r="L81" s="332"/>
      <c r="M81" s="432" t="s">
        <v>1519</v>
      </c>
      <c r="N81" s="332"/>
      <c r="O81" s="332"/>
      <c r="P81" s="332"/>
      <c r="Q81" s="332"/>
      <c r="R81" s="332"/>
      <c r="S81" s="332"/>
      <c r="T81" s="332"/>
      <c r="U81" s="332"/>
      <c r="V81" s="332"/>
      <c r="W81" s="332"/>
    </row>
    <row r="82" spans="1:23" s="338" customFormat="1">
      <c r="A82" s="332"/>
      <c r="B82" s="584" t="s">
        <v>217</v>
      </c>
      <c r="C82" s="451" t="s">
        <v>2047</v>
      </c>
      <c r="D82" s="600"/>
      <c r="E82" s="584" t="s">
        <v>1529</v>
      </c>
      <c r="F82" s="600"/>
      <c r="G82" s="453"/>
      <c r="H82" s="453"/>
      <c r="I82" s="453"/>
      <c r="J82" s="453"/>
      <c r="K82" s="453"/>
      <c r="L82" s="332"/>
      <c r="M82" s="453"/>
      <c r="N82" s="332"/>
      <c r="O82" s="332"/>
      <c r="P82" s="332"/>
      <c r="Q82" s="332"/>
      <c r="R82" s="332"/>
      <c r="S82" s="332"/>
      <c r="T82" s="332"/>
      <c r="U82" s="332"/>
      <c r="V82" s="332"/>
      <c r="W82" s="332"/>
    </row>
    <row r="83" spans="1:23" s="338" customFormat="1">
      <c r="A83" s="332"/>
      <c r="B83" s="595" t="s">
        <v>1225</v>
      </c>
      <c r="C83" s="452" t="s">
        <v>2047</v>
      </c>
      <c r="D83" s="452"/>
      <c r="E83" s="595" t="s">
        <v>1530</v>
      </c>
      <c r="F83" s="452" t="s">
        <v>2046</v>
      </c>
      <c r="G83" s="432">
        <v>3213</v>
      </c>
      <c r="H83" s="432">
        <v>3450</v>
      </c>
      <c r="I83" s="432">
        <v>2639</v>
      </c>
      <c r="J83" s="432">
        <v>3070</v>
      </c>
      <c r="K83" s="432">
        <v>3452</v>
      </c>
      <c r="L83" s="332"/>
      <c r="M83" s="432" t="s">
        <v>1519</v>
      </c>
      <c r="N83" s="332"/>
      <c r="O83" s="332"/>
      <c r="P83" s="332"/>
      <c r="Q83" s="332"/>
      <c r="R83" s="332"/>
      <c r="S83" s="332"/>
      <c r="T83" s="332"/>
      <c r="U83" s="332"/>
      <c r="V83" s="332"/>
      <c r="W83" s="332"/>
    </row>
    <row r="84" spans="1:23" s="338" customFormat="1">
      <c r="A84" s="332"/>
      <c r="B84" s="596" t="s">
        <v>1215</v>
      </c>
      <c r="C84" s="464" t="s">
        <v>1030</v>
      </c>
      <c r="D84" s="464"/>
      <c r="E84" s="596" t="s">
        <v>1502</v>
      </c>
      <c r="F84" s="464" t="s">
        <v>1030</v>
      </c>
      <c r="G84" s="578">
        <v>0.1237721021611002</v>
      </c>
      <c r="H84" s="578">
        <v>0.13807732330104858</v>
      </c>
      <c r="I84" s="578">
        <v>0.10132074022882592</v>
      </c>
      <c r="J84" s="578">
        <v>0.11689003959792872</v>
      </c>
      <c r="K84" s="587">
        <v>13.260602335586972</v>
      </c>
      <c r="L84" s="332"/>
      <c r="M84" s="432" t="s">
        <v>1519</v>
      </c>
      <c r="N84" s="332"/>
      <c r="O84" s="332"/>
      <c r="P84" s="332"/>
      <c r="Q84" s="332"/>
      <c r="R84" s="332"/>
      <c r="S84" s="332"/>
      <c r="T84" s="332"/>
      <c r="U84" s="332"/>
      <c r="V84" s="332"/>
      <c r="W84" s="332"/>
    </row>
    <row r="85" spans="1:23" s="338" customFormat="1">
      <c r="A85" s="332"/>
      <c r="B85" s="584" t="s">
        <v>1226</v>
      </c>
      <c r="C85" s="451" t="s">
        <v>2047</v>
      </c>
      <c r="D85" s="451"/>
      <c r="E85" s="584" t="s">
        <v>1531</v>
      </c>
      <c r="F85" s="451" t="s">
        <v>2046</v>
      </c>
      <c r="G85" s="453"/>
      <c r="H85" s="453"/>
      <c r="I85" s="453"/>
      <c r="J85" s="453"/>
      <c r="K85" s="453"/>
      <c r="L85" s="332"/>
      <c r="M85" s="453"/>
      <c r="N85" s="332"/>
      <c r="O85" s="332"/>
      <c r="P85" s="332"/>
      <c r="Q85" s="332"/>
      <c r="R85" s="332"/>
      <c r="S85" s="332"/>
      <c r="T85" s="332"/>
      <c r="U85" s="332"/>
      <c r="V85" s="332"/>
      <c r="W85" s="332"/>
    </row>
    <row r="86" spans="1:23" s="338" customFormat="1">
      <c r="A86" s="332"/>
      <c r="B86" s="576" t="s">
        <v>193</v>
      </c>
      <c r="C86" s="452" t="s">
        <v>2047</v>
      </c>
      <c r="D86" s="452"/>
      <c r="E86" s="576" t="s">
        <v>305</v>
      </c>
      <c r="F86" s="452" t="s">
        <v>2046</v>
      </c>
      <c r="G86" s="432">
        <v>1225</v>
      </c>
      <c r="H86" s="432">
        <v>764</v>
      </c>
      <c r="I86" s="432">
        <v>1308</v>
      </c>
      <c r="J86" s="432">
        <v>1363</v>
      </c>
      <c r="K86" s="432">
        <v>1461</v>
      </c>
      <c r="L86" s="332"/>
      <c r="M86" s="432" t="s">
        <v>1519</v>
      </c>
      <c r="N86" s="332"/>
      <c r="O86" s="332"/>
      <c r="P86" s="332"/>
      <c r="Q86" s="332"/>
      <c r="R86" s="332"/>
      <c r="S86" s="332"/>
      <c r="T86" s="332"/>
      <c r="U86" s="332"/>
      <c r="V86" s="332"/>
      <c r="W86" s="332"/>
    </row>
    <row r="87" spans="1:23" s="338" customFormat="1">
      <c r="A87" s="332"/>
      <c r="B87" s="576" t="s">
        <v>194</v>
      </c>
      <c r="C87" s="452" t="s">
        <v>2047</v>
      </c>
      <c r="D87" s="452"/>
      <c r="E87" s="576" t="s">
        <v>308</v>
      </c>
      <c r="F87" s="452" t="s">
        <v>2046</v>
      </c>
      <c r="G87" s="432">
        <v>269</v>
      </c>
      <c r="H87" s="432">
        <v>344</v>
      </c>
      <c r="I87" s="432">
        <v>248</v>
      </c>
      <c r="J87" s="432">
        <v>235</v>
      </c>
      <c r="K87" s="432">
        <v>243</v>
      </c>
      <c r="L87" s="332"/>
      <c r="M87" s="432" t="s">
        <v>1519</v>
      </c>
      <c r="N87" s="332"/>
      <c r="O87" s="332"/>
      <c r="P87" s="332"/>
      <c r="Q87" s="332"/>
      <c r="R87" s="332"/>
      <c r="S87" s="332"/>
      <c r="T87" s="332"/>
      <c r="U87" s="332"/>
      <c r="V87" s="332"/>
      <c r="W87" s="332"/>
    </row>
    <row r="88" spans="1:23" s="338" customFormat="1">
      <c r="A88" s="332"/>
      <c r="B88" s="576" t="s">
        <v>121</v>
      </c>
      <c r="C88" s="452" t="s">
        <v>2047</v>
      </c>
      <c r="D88" s="452"/>
      <c r="E88" s="576" t="s">
        <v>306</v>
      </c>
      <c r="F88" s="452" t="s">
        <v>2046</v>
      </c>
      <c r="G88" s="432">
        <v>1137</v>
      </c>
      <c r="H88" s="432">
        <v>2025</v>
      </c>
      <c r="I88" s="432">
        <v>586</v>
      </c>
      <c r="J88" s="432">
        <v>818</v>
      </c>
      <c r="K88" s="432">
        <v>1048</v>
      </c>
      <c r="L88" s="332"/>
      <c r="M88" s="432" t="s">
        <v>1519</v>
      </c>
      <c r="N88" s="332"/>
      <c r="O88" s="332"/>
      <c r="P88" s="332"/>
      <c r="Q88" s="332"/>
      <c r="R88" s="332"/>
      <c r="S88" s="332"/>
      <c r="T88" s="332"/>
      <c r="U88" s="332"/>
      <c r="V88" s="332"/>
      <c r="W88" s="332"/>
    </row>
    <row r="89" spans="1:23" s="338" customFormat="1">
      <c r="A89" s="332"/>
      <c r="B89" s="576" t="s">
        <v>1199</v>
      </c>
      <c r="C89" s="452" t="s">
        <v>2047</v>
      </c>
      <c r="D89" s="452"/>
      <c r="E89" s="576" t="s">
        <v>1504</v>
      </c>
      <c r="F89" s="452" t="s">
        <v>2046</v>
      </c>
      <c r="G89" s="432">
        <v>357</v>
      </c>
      <c r="H89" s="432">
        <v>274</v>
      </c>
      <c r="I89" s="432">
        <v>423</v>
      </c>
      <c r="J89" s="432">
        <v>620</v>
      </c>
      <c r="K89" s="432">
        <v>665</v>
      </c>
      <c r="L89" s="332"/>
      <c r="M89" s="432" t="s">
        <v>1519</v>
      </c>
      <c r="N89" s="332"/>
      <c r="O89" s="332"/>
      <c r="P89" s="332"/>
      <c r="Q89" s="332"/>
      <c r="R89" s="332"/>
      <c r="S89" s="332"/>
      <c r="T89" s="332"/>
      <c r="U89" s="332"/>
      <c r="V89" s="332"/>
      <c r="W89" s="332"/>
    </row>
    <row r="90" spans="1:23" s="338" customFormat="1">
      <c r="A90" s="332"/>
      <c r="B90" s="576" t="s">
        <v>1200</v>
      </c>
      <c r="C90" s="452" t="s">
        <v>2047</v>
      </c>
      <c r="D90" s="452"/>
      <c r="E90" s="576" t="s">
        <v>1505</v>
      </c>
      <c r="F90" s="452" t="s">
        <v>2046</v>
      </c>
      <c r="G90" s="432">
        <v>225</v>
      </c>
      <c r="H90" s="432">
        <v>42</v>
      </c>
      <c r="I90" s="432">
        <v>74</v>
      </c>
      <c r="J90" s="432">
        <v>34</v>
      </c>
      <c r="K90" s="432">
        <v>35</v>
      </c>
      <c r="L90" s="332"/>
      <c r="M90" s="432" t="s">
        <v>1519</v>
      </c>
      <c r="N90" s="332"/>
      <c r="O90" s="332"/>
      <c r="P90" s="332"/>
      <c r="Q90" s="332"/>
      <c r="R90" s="332"/>
      <c r="S90" s="332"/>
      <c r="T90" s="332"/>
      <c r="U90" s="332"/>
      <c r="V90" s="332"/>
      <c r="W90" s="332"/>
    </row>
    <row r="91" spans="1:23" s="338" customFormat="1">
      <c r="A91" s="332"/>
      <c r="B91" s="584" t="s">
        <v>1227</v>
      </c>
      <c r="C91" s="451" t="s">
        <v>2047</v>
      </c>
      <c r="D91" s="451"/>
      <c r="E91" s="584" t="s">
        <v>1532</v>
      </c>
      <c r="F91" s="451" t="s">
        <v>2046</v>
      </c>
      <c r="G91" s="453"/>
      <c r="H91" s="453"/>
      <c r="I91" s="453"/>
      <c r="J91" s="453"/>
      <c r="K91" s="453"/>
      <c r="L91" s="332"/>
      <c r="M91" s="453"/>
      <c r="N91" s="332"/>
      <c r="O91" s="332"/>
      <c r="P91" s="332"/>
      <c r="Q91" s="332"/>
      <c r="R91" s="332"/>
      <c r="S91" s="332"/>
      <c r="T91" s="332"/>
      <c r="U91" s="332"/>
      <c r="V91" s="332"/>
      <c r="W91" s="332"/>
    </row>
    <row r="92" spans="1:23" s="338" customFormat="1">
      <c r="A92" s="332"/>
      <c r="B92" s="576" t="s">
        <v>1218</v>
      </c>
      <c r="C92" s="452" t="s">
        <v>2047</v>
      </c>
      <c r="D92" s="452"/>
      <c r="E92" s="599" t="s">
        <v>1522</v>
      </c>
      <c r="F92" s="452" t="s">
        <v>2046</v>
      </c>
      <c r="G92" s="432">
        <v>2345</v>
      </c>
      <c r="H92" s="432">
        <v>2596</v>
      </c>
      <c r="I92" s="432">
        <v>1581</v>
      </c>
      <c r="J92" s="432">
        <v>1930</v>
      </c>
      <c r="K92" s="432">
        <v>2135</v>
      </c>
      <c r="L92" s="332"/>
      <c r="M92" s="432" t="s">
        <v>1519</v>
      </c>
      <c r="N92" s="332"/>
      <c r="O92" s="332"/>
      <c r="P92" s="332"/>
      <c r="Q92" s="332"/>
      <c r="R92" s="332"/>
      <c r="S92" s="332"/>
      <c r="T92" s="332"/>
      <c r="U92" s="332"/>
      <c r="V92" s="332"/>
      <c r="W92" s="332"/>
    </row>
    <row r="93" spans="1:23" s="338" customFormat="1">
      <c r="A93" s="332"/>
      <c r="B93" s="576" t="s">
        <v>1219</v>
      </c>
      <c r="C93" s="452" t="s">
        <v>2047</v>
      </c>
      <c r="D93" s="452"/>
      <c r="E93" s="599" t="s">
        <v>1523</v>
      </c>
      <c r="F93" s="452" t="s">
        <v>2046</v>
      </c>
      <c r="G93" s="489">
        <v>868</v>
      </c>
      <c r="H93" s="489">
        <v>854</v>
      </c>
      <c r="I93" s="489">
        <v>633</v>
      </c>
      <c r="J93" s="489">
        <v>779</v>
      </c>
      <c r="K93" s="432">
        <v>1067</v>
      </c>
      <c r="L93" s="332"/>
      <c r="M93" s="432" t="s">
        <v>1519</v>
      </c>
      <c r="N93" s="332"/>
      <c r="O93" s="332"/>
      <c r="P93" s="332"/>
      <c r="Q93" s="332"/>
      <c r="R93" s="332"/>
      <c r="S93" s="332"/>
      <c r="T93" s="332"/>
      <c r="U93" s="332"/>
      <c r="V93" s="332"/>
      <c r="W93" s="332"/>
    </row>
    <row r="94" spans="1:23" s="338" customFormat="1">
      <c r="A94" s="332"/>
      <c r="B94" s="584" t="s">
        <v>1217</v>
      </c>
      <c r="C94" s="462" t="s">
        <v>1030</v>
      </c>
      <c r="D94" s="462"/>
      <c r="E94" s="584" t="s">
        <v>1521</v>
      </c>
      <c r="F94" s="462" t="s">
        <v>1030</v>
      </c>
      <c r="G94" s="453"/>
      <c r="H94" s="453"/>
      <c r="I94" s="453"/>
      <c r="J94" s="453"/>
      <c r="K94" s="453"/>
      <c r="L94" s="332"/>
      <c r="M94" s="453"/>
      <c r="N94" s="332"/>
      <c r="O94" s="332"/>
      <c r="P94" s="332"/>
      <c r="Q94" s="332"/>
      <c r="R94" s="332"/>
      <c r="S94" s="332"/>
      <c r="T94" s="332"/>
      <c r="U94" s="332"/>
      <c r="V94" s="332"/>
      <c r="W94" s="332"/>
    </row>
    <row r="95" spans="1:23" s="338" customFormat="1">
      <c r="A95" s="332"/>
      <c r="B95" s="576" t="s">
        <v>1218</v>
      </c>
      <c r="C95" s="464" t="s">
        <v>1030</v>
      </c>
      <c r="D95" s="464"/>
      <c r="E95" s="599" t="s">
        <v>1522</v>
      </c>
      <c r="F95" s="464" t="s">
        <v>1030</v>
      </c>
      <c r="G95" s="578">
        <v>0.1167</v>
      </c>
      <c r="H95" s="578">
        <v>0.15711566927468809</v>
      </c>
      <c r="I95" s="578">
        <v>8.5344129554660003E-2</v>
      </c>
      <c r="J95" s="578">
        <v>0.10492552071809801</v>
      </c>
      <c r="K95" s="587">
        <v>11.604522230677</v>
      </c>
      <c r="L95" s="332"/>
      <c r="M95" s="432" t="s">
        <v>1519</v>
      </c>
      <c r="N95" s="332"/>
      <c r="O95" s="332"/>
      <c r="P95" s="332"/>
      <c r="Q95" s="332"/>
      <c r="R95" s="332"/>
      <c r="S95" s="332"/>
      <c r="T95" s="332"/>
      <c r="U95" s="332"/>
      <c r="V95" s="332"/>
      <c r="W95" s="332"/>
    </row>
    <row r="96" spans="1:23" s="338" customFormat="1">
      <c r="A96" s="332"/>
      <c r="B96" s="576" t="s">
        <v>1219</v>
      </c>
      <c r="C96" s="464" t="s">
        <v>1030</v>
      </c>
      <c r="D96" s="464"/>
      <c r="E96" s="599" t="s">
        <v>1523</v>
      </c>
      <c r="F96" s="464" t="s">
        <v>1030</v>
      </c>
      <c r="G96" s="578">
        <v>0.152</v>
      </c>
      <c r="H96" s="578">
        <v>0.16095551894563426</v>
      </c>
      <c r="I96" s="578">
        <v>0.10767137268243</v>
      </c>
      <c r="J96" s="578">
        <v>0.13216830790042899</v>
      </c>
      <c r="K96" s="587">
        <v>18.327035383030001</v>
      </c>
      <c r="L96" s="332"/>
      <c r="M96" s="432" t="s">
        <v>1519</v>
      </c>
      <c r="N96" s="332"/>
      <c r="O96" s="332"/>
      <c r="P96" s="332"/>
      <c r="Q96" s="332"/>
      <c r="R96" s="332"/>
      <c r="S96" s="332"/>
      <c r="T96" s="332"/>
      <c r="U96" s="332"/>
      <c r="V96" s="332"/>
      <c r="W96" s="332"/>
    </row>
    <row r="97" spans="1:23" s="338" customFormat="1">
      <c r="A97" s="332"/>
      <c r="B97" s="584" t="s">
        <v>1228</v>
      </c>
      <c r="C97" s="451" t="s">
        <v>2047</v>
      </c>
      <c r="D97" s="451"/>
      <c r="E97" s="584" t="s">
        <v>1533</v>
      </c>
      <c r="F97" s="451" t="s">
        <v>2046</v>
      </c>
      <c r="G97" s="453"/>
      <c r="H97" s="453"/>
      <c r="I97" s="453"/>
      <c r="J97" s="453"/>
      <c r="K97" s="453"/>
      <c r="L97" s="332"/>
      <c r="M97" s="453"/>
      <c r="N97" s="332"/>
      <c r="O97" s="332"/>
      <c r="P97" s="332"/>
      <c r="Q97" s="332"/>
      <c r="R97" s="332"/>
      <c r="S97" s="332"/>
      <c r="T97" s="332"/>
      <c r="U97" s="332"/>
      <c r="V97" s="332"/>
      <c r="W97" s="332"/>
    </row>
    <row r="98" spans="1:23" s="338" customFormat="1">
      <c r="A98" s="332"/>
      <c r="B98" s="576" t="s">
        <v>1222</v>
      </c>
      <c r="C98" s="452" t="s">
        <v>2047</v>
      </c>
      <c r="D98" s="452"/>
      <c r="E98" s="576" t="s">
        <v>1526</v>
      </c>
      <c r="F98" s="452" t="s">
        <v>2046</v>
      </c>
      <c r="G98" s="432">
        <v>652</v>
      </c>
      <c r="H98" s="432">
        <v>646</v>
      </c>
      <c r="I98" s="432">
        <v>543</v>
      </c>
      <c r="J98" s="432">
        <v>597</v>
      </c>
      <c r="K98" s="432">
        <v>651</v>
      </c>
      <c r="L98" s="332"/>
      <c r="M98" s="432" t="s">
        <v>1519</v>
      </c>
      <c r="N98" s="332"/>
      <c r="O98" s="332"/>
      <c r="P98" s="332"/>
      <c r="Q98" s="332"/>
      <c r="R98" s="332"/>
      <c r="S98" s="332"/>
      <c r="T98" s="332"/>
      <c r="U98" s="332"/>
      <c r="V98" s="332"/>
      <c r="W98" s="332"/>
    </row>
    <row r="99" spans="1:23" s="338" customFormat="1">
      <c r="A99" s="332"/>
      <c r="B99" s="576" t="s">
        <v>1223</v>
      </c>
      <c r="C99" s="452" t="s">
        <v>2047</v>
      </c>
      <c r="D99" s="452"/>
      <c r="E99" s="576" t="s">
        <v>1527</v>
      </c>
      <c r="F99" s="452" t="s">
        <v>2046</v>
      </c>
      <c r="G99" s="432">
        <v>1271</v>
      </c>
      <c r="H99" s="432">
        <v>1626</v>
      </c>
      <c r="I99" s="432">
        <v>1016</v>
      </c>
      <c r="J99" s="432">
        <v>1226</v>
      </c>
      <c r="K99" s="432">
        <v>1519</v>
      </c>
      <c r="L99" s="332"/>
      <c r="M99" s="432" t="s">
        <v>1519</v>
      </c>
      <c r="N99" s="332"/>
      <c r="O99" s="332"/>
      <c r="P99" s="332"/>
      <c r="Q99" s="332"/>
      <c r="R99" s="332"/>
      <c r="S99" s="332"/>
      <c r="T99" s="332"/>
      <c r="U99" s="332"/>
      <c r="V99" s="332"/>
      <c r="W99" s="332"/>
    </row>
    <row r="100" spans="1:23" s="338" customFormat="1">
      <c r="A100" s="332"/>
      <c r="B100" s="576" t="s">
        <v>1224</v>
      </c>
      <c r="C100" s="452" t="s">
        <v>2047</v>
      </c>
      <c r="D100" s="452"/>
      <c r="E100" s="576" t="s">
        <v>1528</v>
      </c>
      <c r="F100" s="452" t="s">
        <v>2046</v>
      </c>
      <c r="G100" s="432">
        <v>1290</v>
      </c>
      <c r="H100" s="432">
        <v>1179</v>
      </c>
      <c r="I100" s="432">
        <v>655</v>
      </c>
      <c r="J100" s="432">
        <v>886</v>
      </c>
      <c r="K100" s="432">
        <v>1032</v>
      </c>
      <c r="L100" s="332"/>
      <c r="M100" s="432" t="s">
        <v>1519</v>
      </c>
      <c r="N100" s="332"/>
      <c r="O100" s="332"/>
      <c r="P100" s="332"/>
      <c r="Q100" s="332"/>
      <c r="R100" s="332"/>
      <c r="S100" s="332"/>
      <c r="T100" s="332"/>
      <c r="U100" s="332"/>
      <c r="V100" s="332"/>
      <c r="W100" s="332"/>
    </row>
    <row r="101" spans="1:23" s="338" customFormat="1">
      <c r="A101" s="332"/>
      <c r="B101" s="584" t="s">
        <v>1229</v>
      </c>
      <c r="C101" s="462" t="s">
        <v>1030</v>
      </c>
      <c r="D101" s="462"/>
      <c r="E101" s="584" t="s">
        <v>1534</v>
      </c>
      <c r="F101" s="462" t="s">
        <v>1030</v>
      </c>
      <c r="G101" s="453"/>
      <c r="H101" s="453"/>
      <c r="I101" s="453"/>
      <c r="J101" s="453"/>
      <c r="K101" s="453"/>
      <c r="L101" s="332"/>
      <c r="M101" s="453"/>
      <c r="N101" s="332"/>
      <c r="O101" s="332"/>
      <c r="P101" s="332"/>
      <c r="Q101" s="332"/>
      <c r="R101" s="332"/>
      <c r="S101" s="332"/>
      <c r="T101" s="332"/>
      <c r="U101" s="332"/>
      <c r="V101" s="332"/>
      <c r="W101" s="332"/>
    </row>
    <row r="102" spans="1:23" s="338" customFormat="1">
      <c r="A102" s="332"/>
      <c r="B102" s="576" t="s">
        <v>1222</v>
      </c>
      <c r="C102" s="464" t="s">
        <v>1030</v>
      </c>
      <c r="D102" s="464"/>
      <c r="E102" s="576" t="s">
        <v>1526</v>
      </c>
      <c r="F102" s="464" t="s">
        <v>1030</v>
      </c>
      <c r="G102" s="578">
        <v>0.27435470441298998</v>
      </c>
      <c r="H102" s="578">
        <v>0.30998322147650997</v>
      </c>
      <c r="I102" s="578">
        <v>0.20693597560975999</v>
      </c>
      <c r="J102" s="578">
        <v>0.218441277742386</v>
      </c>
      <c r="K102" s="587">
        <v>23.068745570516999</v>
      </c>
      <c r="L102" s="332"/>
      <c r="M102" s="432" t="s">
        <v>1519</v>
      </c>
      <c r="N102" s="332"/>
      <c r="O102" s="332"/>
      <c r="P102" s="332"/>
      <c r="Q102" s="332"/>
      <c r="R102" s="332"/>
      <c r="S102" s="332"/>
      <c r="T102" s="332"/>
      <c r="U102" s="332"/>
      <c r="V102" s="332"/>
      <c r="W102" s="332"/>
    </row>
    <row r="103" spans="1:23" s="338" customFormat="1">
      <c r="A103" s="332"/>
      <c r="B103" s="576" t="s">
        <v>1223</v>
      </c>
      <c r="C103" s="464" t="s">
        <v>1030</v>
      </c>
      <c r="D103" s="464"/>
      <c r="E103" s="576" t="s">
        <v>1527</v>
      </c>
      <c r="F103" s="464" t="s">
        <v>1030</v>
      </c>
      <c r="G103" s="578">
        <v>8.8957688338490007E-2</v>
      </c>
      <c r="H103" s="578">
        <v>0.13612756930729</v>
      </c>
      <c r="I103" s="578">
        <v>7.2504103332620001E-2</v>
      </c>
      <c r="J103" s="578">
        <v>8.9810267090797397E-2</v>
      </c>
      <c r="K103" s="587">
        <v>11.354462550456001</v>
      </c>
      <c r="L103" s="332"/>
      <c r="M103" s="432" t="s">
        <v>1519</v>
      </c>
      <c r="N103" s="332"/>
      <c r="O103" s="332"/>
      <c r="P103" s="332"/>
      <c r="Q103" s="332"/>
      <c r="R103" s="332"/>
      <c r="S103" s="332"/>
      <c r="T103" s="332"/>
      <c r="U103" s="332"/>
      <c r="V103" s="332"/>
      <c r="W103" s="332"/>
    </row>
    <row r="104" spans="1:23" s="338" customFormat="1">
      <c r="A104" s="332"/>
      <c r="B104" s="576" t="s">
        <v>1224</v>
      </c>
      <c r="C104" s="464" t="s">
        <v>1030</v>
      </c>
      <c r="D104" s="464"/>
      <c r="E104" s="576" t="s">
        <v>1528</v>
      </c>
      <c r="F104" s="464" t="s">
        <v>1030</v>
      </c>
      <c r="G104" s="578">
        <v>0.16883619023070001</v>
      </c>
      <c r="H104" s="578">
        <v>0.18391274710293001</v>
      </c>
      <c r="I104" s="578">
        <v>8.4331144586069995E-2</v>
      </c>
      <c r="J104" s="578">
        <v>0.112095139920712</v>
      </c>
      <c r="K104" s="587">
        <v>12.867830423939999</v>
      </c>
      <c r="L104" s="332"/>
      <c r="M104" s="432" t="s">
        <v>1519</v>
      </c>
      <c r="N104" s="332"/>
      <c r="O104" s="332"/>
      <c r="P104" s="332"/>
      <c r="Q104" s="332"/>
      <c r="R104" s="332"/>
      <c r="S104" s="332"/>
      <c r="T104" s="332"/>
      <c r="U104" s="332"/>
      <c r="V104" s="332"/>
      <c r="W104" s="332"/>
    </row>
    <row r="105" spans="1:23" s="338" customFormat="1" ht="17.25">
      <c r="A105" s="332"/>
      <c r="B105" s="397" t="s">
        <v>2052</v>
      </c>
      <c r="C105" s="462" t="s">
        <v>1030</v>
      </c>
      <c r="D105" s="462"/>
      <c r="E105" s="397" t="s">
        <v>2053</v>
      </c>
      <c r="F105" s="462" t="s">
        <v>1030</v>
      </c>
      <c r="G105" s="586"/>
      <c r="H105" s="586"/>
      <c r="I105" s="586"/>
      <c r="J105" s="586"/>
      <c r="K105" s="586"/>
      <c r="L105" s="332"/>
      <c r="M105" s="586"/>
      <c r="N105" s="332"/>
      <c r="O105" s="332"/>
      <c r="P105" s="332"/>
      <c r="Q105" s="332"/>
      <c r="R105" s="332"/>
      <c r="S105" s="332"/>
      <c r="T105" s="332"/>
      <c r="U105" s="332"/>
      <c r="V105" s="332"/>
      <c r="W105" s="332"/>
    </row>
    <row r="106" spans="1:23" s="338" customFormat="1">
      <c r="A106" s="332"/>
      <c r="B106" s="402" t="s">
        <v>1219</v>
      </c>
      <c r="C106" s="464" t="s">
        <v>1030</v>
      </c>
      <c r="D106" s="464"/>
      <c r="E106" s="402" t="s">
        <v>1523</v>
      </c>
      <c r="F106" s="464" t="s">
        <v>1030</v>
      </c>
      <c r="G106" s="578">
        <v>0.23825746268656717</v>
      </c>
      <c r="H106" s="578">
        <v>0.24234911792014854</v>
      </c>
      <c r="I106" s="578">
        <v>0.22633744855967078</v>
      </c>
      <c r="J106" s="578">
        <v>0.23704268292682926</v>
      </c>
      <c r="K106" s="578">
        <v>0.24280442804428043</v>
      </c>
      <c r="L106" s="332"/>
      <c r="M106" s="432" t="s">
        <v>1519</v>
      </c>
      <c r="N106" s="332"/>
      <c r="O106" s="332"/>
      <c r="P106" s="332"/>
      <c r="Q106" s="332"/>
      <c r="R106" s="332"/>
      <c r="S106" s="332"/>
      <c r="T106" s="332"/>
      <c r="U106" s="332"/>
      <c r="V106" s="332"/>
      <c r="W106" s="332"/>
    </row>
    <row r="107" spans="1:23" s="338" customFormat="1">
      <c r="A107" s="332"/>
      <c r="B107" s="402" t="s">
        <v>1218</v>
      </c>
      <c r="C107" s="464" t="s">
        <v>1030</v>
      </c>
      <c r="D107" s="464"/>
      <c r="E107" s="402" t="s">
        <v>1522</v>
      </c>
      <c r="F107" s="464" t="s">
        <v>1030</v>
      </c>
      <c r="G107" s="578">
        <v>0.76174253731343278</v>
      </c>
      <c r="H107" s="578">
        <v>0.75765088207985143</v>
      </c>
      <c r="I107" s="578">
        <v>0.77366255144032925</v>
      </c>
      <c r="J107" s="578">
        <v>0.76295731707317072</v>
      </c>
      <c r="K107" s="578">
        <v>0.75719557195571952</v>
      </c>
      <c r="L107" s="332"/>
      <c r="M107" s="432" t="s">
        <v>1519</v>
      </c>
      <c r="N107" s="332"/>
      <c r="O107" s="332"/>
      <c r="P107" s="332"/>
      <c r="Q107" s="332"/>
      <c r="R107" s="332"/>
      <c r="S107" s="332"/>
      <c r="T107" s="332"/>
      <c r="U107" s="332"/>
      <c r="V107" s="332"/>
      <c r="W107" s="332"/>
    </row>
    <row r="108" spans="1:23" s="338" customFormat="1">
      <c r="A108" s="332"/>
      <c r="B108" s="409"/>
      <c r="C108" s="410"/>
      <c r="D108" s="410"/>
      <c r="E108" s="601"/>
      <c r="F108" s="410"/>
      <c r="G108" s="333"/>
      <c r="H108" s="333"/>
      <c r="I108" s="333"/>
      <c r="J108" s="333"/>
      <c r="K108" s="333"/>
      <c r="L108" s="332"/>
      <c r="M108" s="333"/>
      <c r="N108" s="332"/>
      <c r="O108" s="332"/>
      <c r="P108" s="332"/>
      <c r="Q108" s="332"/>
      <c r="R108" s="332"/>
      <c r="S108" s="332"/>
      <c r="T108" s="332"/>
      <c r="U108" s="332"/>
      <c r="V108" s="332"/>
      <c r="W108" s="332"/>
    </row>
    <row r="109" spans="1:23" s="338" customFormat="1">
      <c r="A109" s="332"/>
      <c r="B109" s="439" t="s">
        <v>1230</v>
      </c>
      <c r="C109" s="344" t="s">
        <v>1853</v>
      </c>
      <c r="D109" s="344"/>
      <c r="E109" s="572" t="s">
        <v>1535</v>
      </c>
      <c r="F109" s="344" t="s">
        <v>1872</v>
      </c>
      <c r="G109" s="346">
        <v>2015</v>
      </c>
      <c r="H109" s="346">
        <v>2016</v>
      </c>
      <c r="I109" s="346">
        <v>2017</v>
      </c>
      <c r="J109" s="347">
        <v>2018</v>
      </c>
      <c r="K109" s="347">
        <v>2019</v>
      </c>
      <c r="L109" s="332"/>
      <c r="M109" s="347" t="s">
        <v>1322</v>
      </c>
      <c r="N109" s="332"/>
      <c r="O109" s="332"/>
      <c r="P109" s="332"/>
      <c r="Q109" s="332"/>
      <c r="R109" s="332"/>
      <c r="S109" s="332"/>
      <c r="T109" s="332"/>
      <c r="U109" s="332"/>
      <c r="V109" s="332"/>
      <c r="W109" s="332"/>
    </row>
    <row r="110" spans="1:23" s="338" customFormat="1">
      <c r="A110" s="332"/>
      <c r="B110" s="602" t="s">
        <v>1231</v>
      </c>
      <c r="C110" s="462" t="s">
        <v>1030</v>
      </c>
      <c r="D110" s="462"/>
      <c r="E110" s="602" t="s">
        <v>1536</v>
      </c>
      <c r="F110" s="462" t="s">
        <v>1030</v>
      </c>
      <c r="G110" s="603"/>
      <c r="H110" s="603"/>
      <c r="I110" s="603"/>
      <c r="J110" s="603"/>
      <c r="K110" s="603"/>
      <c r="L110" s="332"/>
      <c r="M110" s="603"/>
      <c r="N110" s="332"/>
      <c r="O110" s="332"/>
      <c r="P110" s="332"/>
      <c r="Q110" s="332"/>
      <c r="R110" s="332"/>
      <c r="S110" s="332"/>
      <c r="T110" s="332"/>
      <c r="U110" s="332"/>
      <c r="V110" s="332"/>
      <c r="W110" s="332"/>
    </row>
    <row r="111" spans="1:23" s="338" customFormat="1">
      <c r="A111" s="332"/>
      <c r="B111" s="604" t="s">
        <v>1232</v>
      </c>
      <c r="C111" s="464" t="s">
        <v>1030</v>
      </c>
      <c r="D111" s="464"/>
      <c r="E111" s="605" t="s">
        <v>1537</v>
      </c>
      <c r="F111" s="464" t="s">
        <v>1030</v>
      </c>
      <c r="G111" s="578">
        <v>0.76300000000000001</v>
      </c>
      <c r="H111" s="578">
        <v>0.92059999999999997</v>
      </c>
      <c r="I111" s="578">
        <v>0.71683121793127402</v>
      </c>
      <c r="J111" s="578">
        <v>0.62543937683105499</v>
      </c>
      <c r="K111" s="578">
        <v>0.60486534237005474</v>
      </c>
      <c r="L111" s="332"/>
      <c r="M111" s="606" t="s">
        <v>1538</v>
      </c>
      <c r="N111" s="332"/>
      <c r="O111" s="332"/>
      <c r="P111" s="332"/>
      <c r="Q111" s="332"/>
      <c r="R111" s="332"/>
      <c r="S111" s="332"/>
      <c r="T111" s="332"/>
      <c r="U111" s="332"/>
      <c r="V111" s="332"/>
      <c r="W111" s="332"/>
    </row>
    <row r="112" spans="1:23" s="338" customFormat="1">
      <c r="A112" s="332"/>
      <c r="B112" s="604" t="s">
        <v>1233</v>
      </c>
      <c r="C112" s="464" t="s">
        <v>1030</v>
      </c>
      <c r="D112" s="464"/>
      <c r="E112" s="605" t="s">
        <v>1539</v>
      </c>
      <c r="F112" s="464" t="s">
        <v>1030</v>
      </c>
      <c r="G112" s="578">
        <v>0.87</v>
      </c>
      <c r="H112" s="578">
        <v>1.0429999999999999</v>
      </c>
      <c r="I112" s="578">
        <v>1.0842447595734301</v>
      </c>
      <c r="J112" s="578">
        <v>0.96626007080078091</v>
      </c>
      <c r="K112" s="578">
        <v>0.99848567385430642</v>
      </c>
      <c r="L112" s="332"/>
      <c r="M112" s="606" t="s">
        <v>1538</v>
      </c>
      <c r="N112" s="332"/>
      <c r="O112" s="332"/>
      <c r="P112" s="332"/>
      <c r="Q112" s="332"/>
      <c r="R112" s="332"/>
      <c r="S112" s="332"/>
      <c r="T112" s="332"/>
      <c r="U112" s="332"/>
      <c r="V112" s="332"/>
      <c r="W112" s="332"/>
    </row>
    <row r="113" spans="1:23" s="338" customFormat="1">
      <c r="A113" s="332"/>
      <c r="B113" s="604" t="s">
        <v>1234</v>
      </c>
      <c r="C113" s="464" t="s">
        <v>1030</v>
      </c>
      <c r="D113" s="464"/>
      <c r="E113" s="605" t="s">
        <v>1540</v>
      </c>
      <c r="F113" s="464" t="s">
        <v>1030</v>
      </c>
      <c r="G113" s="578">
        <v>0.92700000000000005</v>
      </c>
      <c r="H113" s="578">
        <v>0.9265000000000001</v>
      </c>
      <c r="I113" s="578">
        <v>0.71766097839112108</v>
      </c>
      <c r="J113" s="578">
        <v>0.80545707702636704</v>
      </c>
      <c r="K113" s="578">
        <v>0.79283450586195159</v>
      </c>
      <c r="L113" s="332"/>
      <c r="M113" s="606" t="s">
        <v>1538</v>
      </c>
      <c r="N113" s="332"/>
      <c r="O113" s="332"/>
      <c r="P113" s="332"/>
      <c r="Q113" s="332"/>
      <c r="R113" s="332"/>
      <c r="S113" s="332"/>
      <c r="T113" s="332"/>
      <c r="U113" s="332"/>
      <c r="V113" s="332"/>
      <c r="W113" s="332"/>
    </row>
    <row r="114" spans="1:23" s="338" customFormat="1">
      <c r="A114" s="332"/>
      <c r="B114" s="604" t="s">
        <v>1235</v>
      </c>
      <c r="C114" s="464" t="s">
        <v>1030</v>
      </c>
      <c r="D114" s="464"/>
      <c r="E114" s="605" t="s">
        <v>1541</v>
      </c>
      <c r="F114" s="464" t="s">
        <v>1030</v>
      </c>
      <c r="G114" s="578">
        <v>0.91400000000000003</v>
      </c>
      <c r="H114" s="578">
        <v>0.93209999999999993</v>
      </c>
      <c r="I114" s="578">
        <v>0.91133004750532098</v>
      </c>
      <c r="J114" s="578">
        <v>0.81727394104003903</v>
      </c>
      <c r="K114" s="578">
        <v>0.85586582808149847</v>
      </c>
      <c r="L114" s="332"/>
      <c r="M114" s="606" t="s">
        <v>1538</v>
      </c>
      <c r="N114" s="332"/>
      <c r="O114" s="332"/>
      <c r="P114" s="332"/>
      <c r="Q114" s="332"/>
      <c r="R114" s="332"/>
      <c r="S114" s="332"/>
      <c r="T114" s="332"/>
      <c r="U114" s="332"/>
      <c r="V114" s="332"/>
      <c r="W114" s="332"/>
    </row>
    <row r="115" spans="1:23" s="338" customFormat="1">
      <c r="A115" s="332"/>
      <c r="B115" s="604" t="s">
        <v>213</v>
      </c>
      <c r="C115" s="464" t="s">
        <v>1030</v>
      </c>
      <c r="D115" s="464"/>
      <c r="E115" s="605" t="s">
        <v>1542</v>
      </c>
      <c r="F115" s="464" t="s">
        <v>1030</v>
      </c>
      <c r="G115" s="578">
        <v>0.97799999999999998</v>
      </c>
      <c r="H115" s="578">
        <v>0.94769999999999999</v>
      </c>
      <c r="I115" s="578">
        <v>1.4258924283373</v>
      </c>
      <c r="J115" s="578">
        <v>1.3960556030273401</v>
      </c>
      <c r="K115" s="578">
        <v>1.4265566205855942</v>
      </c>
      <c r="L115" s="332"/>
      <c r="M115" s="606" t="s">
        <v>1538</v>
      </c>
      <c r="N115" s="332"/>
      <c r="O115" s="332"/>
      <c r="P115" s="332"/>
      <c r="Q115" s="332"/>
      <c r="R115" s="332"/>
      <c r="S115" s="332"/>
      <c r="T115" s="332"/>
      <c r="U115" s="332"/>
      <c r="V115" s="332"/>
      <c r="W115" s="332"/>
    </row>
    <row r="116" spans="1:23" s="338" customFormat="1" ht="15" customHeight="1">
      <c r="A116" s="332"/>
      <c r="B116" s="602" t="s">
        <v>1236</v>
      </c>
      <c r="C116" s="462" t="s">
        <v>1030</v>
      </c>
      <c r="D116" s="462"/>
      <c r="E116" s="602" t="s">
        <v>1543</v>
      </c>
      <c r="F116" s="462" t="s">
        <v>1030</v>
      </c>
      <c r="G116" s="603"/>
      <c r="H116" s="603"/>
      <c r="I116" s="603"/>
      <c r="J116" s="603"/>
      <c r="K116" s="603"/>
      <c r="L116" s="332"/>
      <c r="M116" s="603"/>
      <c r="N116" s="332"/>
      <c r="O116" s="332"/>
      <c r="P116" s="332"/>
      <c r="Q116" s="332"/>
      <c r="R116" s="332"/>
      <c r="S116" s="332"/>
      <c r="T116" s="332"/>
      <c r="U116" s="332"/>
      <c r="V116" s="332"/>
      <c r="W116" s="332"/>
    </row>
    <row r="117" spans="1:23" s="338" customFormat="1">
      <c r="A117" s="332"/>
      <c r="B117" s="607" t="s">
        <v>193</v>
      </c>
      <c r="C117" s="464" t="s">
        <v>1030</v>
      </c>
      <c r="D117" s="464"/>
      <c r="E117" s="607" t="s">
        <v>305</v>
      </c>
      <c r="F117" s="464" t="s">
        <v>1030</v>
      </c>
      <c r="G117" s="489"/>
      <c r="H117" s="489"/>
      <c r="I117" s="489"/>
      <c r="J117" s="489"/>
      <c r="K117" s="489"/>
      <c r="L117" s="332"/>
      <c r="M117" s="606" t="s">
        <v>1538</v>
      </c>
      <c r="N117" s="332"/>
      <c r="O117" s="332"/>
      <c r="P117" s="332"/>
      <c r="Q117" s="332"/>
      <c r="R117" s="332"/>
      <c r="S117" s="332"/>
      <c r="T117" s="332"/>
      <c r="U117" s="332"/>
      <c r="V117" s="332"/>
      <c r="W117" s="332"/>
    </row>
    <row r="118" spans="1:23" s="338" customFormat="1">
      <c r="A118" s="332"/>
      <c r="B118" s="608" t="s">
        <v>1232</v>
      </c>
      <c r="C118" s="464" t="s">
        <v>1030</v>
      </c>
      <c r="D118" s="464"/>
      <c r="E118" s="608" t="s">
        <v>1537</v>
      </c>
      <c r="F118" s="464" t="s">
        <v>1030</v>
      </c>
      <c r="G118" s="578">
        <v>0.75392362840919303</v>
      </c>
      <c r="H118" s="578">
        <v>0.9205799283015208</v>
      </c>
      <c r="I118" s="578">
        <v>0.7440784065718099</v>
      </c>
      <c r="J118" s="578">
        <v>0.70127713151831239</v>
      </c>
      <c r="K118" s="578">
        <v>0.62014763976299847</v>
      </c>
      <c r="L118" s="332"/>
      <c r="M118" s="606" t="s">
        <v>1538</v>
      </c>
      <c r="N118" s="332"/>
      <c r="O118" s="332"/>
      <c r="P118" s="332"/>
      <c r="Q118" s="332"/>
      <c r="R118" s="332"/>
      <c r="S118" s="332"/>
      <c r="T118" s="332"/>
      <c r="U118" s="332"/>
      <c r="V118" s="332"/>
      <c r="W118" s="332"/>
    </row>
    <row r="119" spans="1:23" s="338" customFormat="1">
      <c r="A119" s="332"/>
      <c r="B119" s="608" t="s">
        <v>1233</v>
      </c>
      <c r="C119" s="464" t="s">
        <v>1030</v>
      </c>
      <c r="D119" s="464"/>
      <c r="E119" s="608" t="s">
        <v>1539</v>
      </c>
      <c r="F119" s="464" t="s">
        <v>1030</v>
      </c>
      <c r="G119" s="578">
        <v>0.75304250860395394</v>
      </c>
      <c r="H119" s="578">
        <v>1.0173298534872248</v>
      </c>
      <c r="I119" s="578">
        <v>0.82836484824905621</v>
      </c>
      <c r="J119" s="578">
        <v>0.87976164703469251</v>
      </c>
      <c r="K119" s="578">
        <v>0.91312741692591337</v>
      </c>
      <c r="L119" s="332"/>
      <c r="M119" s="606" t="s">
        <v>1538</v>
      </c>
      <c r="N119" s="332"/>
      <c r="O119" s="332"/>
      <c r="P119" s="332"/>
      <c r="Q119" s="332"/>
      <c r="R119" s="332"/>
      <c r="S119" s="332"/>
      <c r="T119" s="332"/>
      <c r="U119" s="332"/>
      <c r="V119" s="332"/>
      <c r="W119" s="332"/>
    </row>
    <row r="120" spans="1:23" s="338" customFormat="1">
      <c r="A120" s="332"/>
      <c r="B120" s="608" t="s">
        <v>1234</v>
      </c>
      <c r="C120" s="464" t="s">
        <v>1030</v>
      </c>
      <c r="D120" s="464"/>
      <c r="E120" s="608" t="s">
        <v>1540</v>
      </c>
      <c r="F120" s="464" t="s">
        <v>1030</v>
      </c>
      <c r="G120" s="578">
        <v>1.00572634490811</v>
      </c>
      <c r="H120" s="578">
        <v>0.97635780022462482</v>
      </c>
      <c r="I120" s="578">
        <v>1.0615443646807434</v>
      </c>
      <c r="J120" s="578">
        <v>0.97197546670625867</v>
      </c>
      <c r="K120" s="578">
        <v>1.1185544439844399</v>
      </c>
      <c r="L120" s="332"/>
      <c r="M120" s="606" t="s">
        <v>1538</v>
      </c>
      <c r="N120" s="332"/>
      <c r="O120" s="332"/>
      <c r="P120" s="332"/>
      <c r="Q120" s="332"/>
      <c r="R120" s="332"/>
      <c r="S120" s="332"/>
      <c r="T120" s="332"/>
      <c r="U120" s="332"/>
      <c r="V120" s="332"/>
      <c r="W120" s="332"/>
    </row>
    <row r="121" spans="1:23" s="338" customFormat="1">
      <c r="A121" s="332"/>
      <c r="B121" s="608" t="s">
        <v>1235</v>
      </c>
      <c r="C121" s="464" t="s">
        <v>1030</v>
      </c>
      <c r="D121" s="464"/>
      <c r="E121" s="608" t="s">
        <v>1541</v>
      </c>
      <c r="F121" s="464" t="s">
        <v>1030</v>
      </c>
      <c r="G121" s="578">
        <v>0.93904095640173291</v>
      </c>
      <c r="H121" s="578">
        <v>0.95093823228498042</v>
      </c>
      <c r="I121" s="578">
        <v>1.8449188489478645</v>
      </c>
      <c r="J121" s="578">
        <v>0.97082268278600758</v>
      </c>
      <c r="K121" s="578">
        <v>1.0036284481739104</v>
      </c>
      <c r="L121" s="332"/>
      <c r="M121" s="606" t="s">
        <v>1538</v>
      </c>
      <c r="N121" s="332"/>
      <c r="O121" s="332"/>
      <c r="P121" s="332"/>
      <c r="Q121" s="332"/>
      <c r="R121" s="332"/>
      <c r="S121" s="332"/>
      <c r="T121" s="332"/>
      <c r="U121" s="332"/>
      <c r="V121" s="332"/>
      <c r="W121" s="332"/>
    </row>
    <row r="122" spans="1:23" s="338" customFormat="1">
      <c r="A122" s="332"/>
      <c r="B122" s="608" t="s">
        <v>213</v>
      </c>
      <c r="C122" s="464" t="s">
        <v>1030</v>
      </c>
      <c r="D122" s="464"/>
      <c r="E122" s="608" t="s">
        <v>1542</v>
      </c>
      <c r="F122" s="464" t="s">
        <v>1030</v>
      </c>
      <c r="G122" s="578">
        <v>1.1615898667645801</v>
      </c>
      <c r="H122" s="578">
        <v>0.89886245623310013</v>
      </c>
      <c r="I122" s="578">
        <v>2.0363855469930692</v>
      </c>
      <c r="J122" s="578">
        <v>1.0381237524484344</v>
      </c>
      <c r="K122" s="578">
        <v>1.1396919759852593</v>
      </c>
      <c r="L122" s="332"/>
      <c r="M122" s="606" t="s">
        <v>1538</v>
      </c>
      <c r="N122" s="332"/>
      <c r="O122" s="332"/>
      <c r="P122" s="332"/>
      <c r="Q122" s="332"/>
      <c r="R122" s="332"/>
      <c r="S122" s="332"/>
      <c r="T122" s="332"/>
      <c r="U122" s="332"/>
      <c r="V122" s="332"/>
      <c r="W122" s="332"/>
    </row>
    <row r="123" spans="1:23" s="338" customFormat="1">
      <c r="A123" s="332"/>
      <c r="B123" s="607" t="s">
        <v>121</v>
      </c>
      <c r="C123" s="464" t="s">
        <v>1030</v>
      </c>
      <c r="D123" s="464"/>
      <c r="E123" s="607" t="s">
        <v>306</v>
      </c>
      <c r="F123" s="464" t="s">
        <v>1030</v>
      </c>
      <c r="G123" s="489"/>
      <c r="H123" s="489"/>
      <c r="I123" s="489"/>
      <c r="J123" s="489"/>
      <c r="K123" s="609"/>
      <c r="L123" s="332"/>
      <c r="M123" s="606" t="s">
        <v>1538</v>
      </c>
      <c r="N123" s="332"/>
      <c r="O123" s="332"/>
      <c r="P123" s="332"/>
      <c r="Q123" s="332"/>
      <c r="R123" s="332"/>
      <c r="S123" s="332"/>
      <c r="T123" s="332"/>
      <c r="U123" s="332"/>
      <c r="V123" s="332"/>
      <c r="W123" s="332"/>
    </row>
    <row r="124" spans="1:23" s="338" customFormat="1">
      <c r="A124" s="332"/>
      <c r="B124" s="608" t="s">
        <v>1232</v>
      </c>
      <c r="C124" s="464" t="s">
        <v>1030</v>
      </c>
      <c r="D124" s="464"/>
      <c r="E124" s="608" t="s">
        <v>1537</v>
      </c>
      <c r="F124" s="464" t="s">
        <v>1030</v>
      </c>
      <c r="G124" s="610"/>
      <c r="H124" s="610"/>
      <c r="I124" s="610"/>
      <c r="J124" s="610"/>
      <c r="K124" s="610"/>
      <c r="L124" s="332"/>
      <c r="M124" s="489" t="s">
        <v>86</v>
      </c>
      <c r="N124" s="332"/>
      <c r="O124" s="332"/>
      <c r="P124" s="332"/>
      <c r="Q124" s="332"/>
      <c r="R124" s="332"/>
      <c r="S124" s="332"/>
      <c r="T124" s="332"/>
      <c r="U124" s="332"/>
      <c r="V124" s="332"/>
      <c r="W124" s="332"/>
    </row>
    <row r="125" spans="1:23" s="338" customFormat="1">
      <c r="A125" s="332"/>
      <c r="B125" s="608" t="s">
        <v>1233</v>
      </c>
      <c r="C125" s="464" t="s">
        <v>1030</v>
      </c>
      <c r="D125" s="464"/>
      <c r="E125" s="608" t="s">
        <v>1539</v>
      </c>
      <c r="F125" s="464" t="s">
        <v>1030</v>
      </c>
      <c r="G125" s="578">
        <v>1.53339640901259</v>
      </c>
      <c r="H125" s="578">
        <v>0.68929561507727632</v>
      </c>
      <c r="I125" s="578">
        <v>1.0300354765192381</v>
      </c>
      <c r="J125" s="578">
        <v>0.66823514300392262</v>
      </c>
      <c r="K125" s="578">
        <v>0.60332626460695793</v>
      </c>
      <c r="L125" s="332"/>
      <c r="M125" s="606" t="s">
        <v>1538</v>
      </c>
      <c r="N125" s="332"/>
      <c r="O125" s="332"/>
      <c r="P125" s="332"/>
      <c r="Q125" s="332"/>
      <c r="R125" s="332"/>
      <c r="S125" s="332"/>
      <c r="T125" s="332"/>
      <c r="U125" s="332"/>
      <c r="V125" s="332"/>
      <c r="W125" s="332"/>
    </row>
    <row r="126" spans="1:23" s="338" customFormat="1">
      <c r="A126" s="332"/>
      <c r="B126" s="608" t="s">
        <v>1234</v>
      </c>
      <c r="C126" s="464" t="s">
        <v>1030</v>
      </c>
      <c r="D126" s="464"/>
      <c r="E126" s="608" t="s">
        <v>1540</v>
      </c>
      <c r="F126" s="464" t="s">
        <v>1030</v>
      </c>
      <c r="G126" s="578">
        <v>0.996175295047662</v>
      </c>
      <c r="H126" s="578">
        <v>0.99033614312532536</v>
      </c>
      <c r="I126" s="578">
        <v>1.0285601273624945</v>
      </c>
      <c r="J126" s="578">
        <v>0.96287111926679736</v>
      </c>
      <c r="K126" s="578">
        <v>0.92192815071032597</v>
      </c>
      <c r="L126" s="332"/>
      <c r="M126" s="606" t="s">
        <v>1538</v>
      </c>
      <c r="N126" s="332"/>
      <c r="O126" s="332"/>
      <c r="P126" s="332"/>
      <c r="Q126" s="332"/>
      <c r="R126" s="332"/>
      <c r="S126" s="332"/>
      <c r="T126" s="332"/>
      <c r="U126" s="332"/>
      <c r="V126" s="332"/>
      <c r="W126" s="332"/>
    </row>
    <row r="127" spans="1:23" s="338" customFormat="1">
      <c r="A127" s="332"/>
      <c r="B127" s="608" t="s">
        <v>1235</v>
      </c>
      <c r="C127" s="464" t="s">
        <v>1030</v>
      </c>
      <c r="D127" s="464"/>
      <c r="E127" s="608" t="s">
        <v>1541</v>
      </c>
      <c r="F127" s="464" t="s">
        <v>1030</v>
      </c>
      <c r="G127" s="578">
        <v>1.0857993028424999</v>
      </c>
      <c r="H127" s="578">
        <v>0.99405293597972877</v>
      </c>
      <c r="I127" s="578">
        <v>1.0781766579975069</v>
      </c>
      <c r="J127" s="578">
        <v>1.0404316519380423</v>
      </c>
      <c r="K127" s="578">
        <v>1.1307471523168113</v>
      </c>
      <c r="L127" s="332"/>
      <c r="M127" s="606" t="s">
        <v>1538</v>
      </c>
      <c r="N127" s="332"/>
      <c r="O127" s="332"/>
      <c r="P127" s="332"/>
      <c r="Q127" s="332"/>
      <c r="R127" s="332"/>
      <c r="S127" s="332"/>
      <c r="T127" s="332"/>
      <c r="U127" s="332"/>
      <c r="V127" s="332"/>
      <c r="W127" s="332"/>
    </row>
    <row r="128" spans="1:23" s="338" customFormat="1">
      <c r="A128" s="332"/>
      <c r="B128" s="608" t="s">
        <v>213</v>
      </c>
      <c r="C128" s="464" t="s">
        <v>1030</v>
      </c>
      <c r="D128" s="464"/>
      <c r="E128" s="608" t="s">
        <v>1542</v>
      </c>
      <c r="F128" s="464" t="s">
        <v>1030</v>
      </c>
      <c r="G128" s="578">
        <v>0.99222347485014395</v>
      </c>
      <c r="H128" s="578">
        <v>0.99724714031863215</v>
      </c>
      <c r="I128" s="578">
        <v>1.0127358000019073</v>
      </c>
      <c r="J128" s="578">
        <v>1.4095121452030548</v>
      </c>
      <c r="K128" s="578">
        <v>1.7061343397922002</v>
      </c>
      <c r="L128" s="332"/>
      <c r="M128" s="606" t="s">
        <v>1538</v>
      </c>
      <c r="N128" s="332"/>
      <c r="O128" s="332"/>
      <c r="P128" s="332"/>
      <c r="Q128" s="332"/>
      <c r="R128" s="332"/>
      <c r="S128" s="332"/>
      <c r="T128" s="332"/>
      <c r="U128" s="332"/>
      <c r="V128" s="332"/>
      <c r="W128" s="332"/>
    </row>
    <row r="129" spans="1:23" s="338" customFormat="1">
      <c r="A129" s="332"/>
      <c r="B129" s="607" t="s">
        <v>194</v>
      </c>
      <c r="C129" s="464" t="s">
        <v>1030</v>
      </c>
      <c r="D129" s="464"/>
      <c r="E129" s="607" t="s">
        <v>308</v>
      </c>
      <c r="F129" s="464" t="s">
        <v>1030</v>
      </c>
      <c r="G129" s="489"/>
      <c r="H129" s="489"/>
      <c r="I129" s="489"/>
      <c r="J129" s="489"/>
      <c r="K129" s="609"/>
      <c r="L129" s="332"/>
      <c r="M129" s="489" t="s">
        <v>86</v>
      </c>
      <c r="N129" s="332"/>
      <c r="O129" s="332"/>
      <c r="P129" s="332"/>
      <c r="Q129" s="332"/>
      <c r="R129" s="332"/>
      <c r="S129" s="332"/>
      <c r="T129" s="332"/>
      <c r="U129" s="332"/>
      <c r="V129" s="332"/>
      <c r="W129" s="332"/>
    </row>
    <row r="130" spans="1:23" s="338" customFormat="1">
      <c r="A130" s="332"/>
      <c r="B130" s="608" t="s">
        <v>1232</v>
      </c>
      <c r="C130" s="464" t="s">
        <v>1030</v>
      </c>
      <c r="D130" s="464"/>
      <c r="E130" s="608" t="s">
        <v>1537</v>
      </c>
      <c r="F130" s="464" t="s">
        <v>1030</v>
      </c>
      <c r="G130" s="610"/>
      <c r="H130" s="610"/>
      <c r="I130" s="610"/>
      <c r="J130" s="610"/>
      <c r="K130" s="610"/>
      <c r="L130" s="332"/>
      <c r="M130" s="489" t="s">
        <v>86</v>
      </c>
      <c r="N130" s="332"/>
      <c r="O130" s="332"/>
      <c r="P130" s="332"/>
      <c r="Q130" s="332"/>
      <c r="R130" s="332"/>
      <c r="S130" s="332"/>
      <c r="T130" s="332"/>
      <c r="U130" s="332"/>
      <c r="V130" s="332"/>
      <c r="W130" s="332"/>
    </row>
    <row r="131" spans="1:23" s="338" customFormat="1">
      <c r="A131" s="332"/>
      <c r="B131" s="608" t="s">
        <v>1233</v>
      </c>
      <c r="C131" s="464" t="s">
        <v>1030</v>
      </c>
      <c r="D131" s="464"/>
      <c r="E131" s="608" t="s">
        <v>1539</v>
      </c>
      <c r="F131" s="464" t="s">
        <v>1030</v>
      </c>
      <c r="G131" s="578">
        <v>1.5144781031326202</v>
      </c>
      <c r="H131" s="578">
        <v>1.3295999999999999</v>
      </c>
      <c r="I131" s="578">
        <v>1.1959756319213455</v>
      </c>
      <c r="J131" s="578">
        <v>1.1341645879709639</v>
      </c>
      <c r="K131" s="578">
        <v>1.057872409134045</v>
      </c>
      <c r="L131" s="332"/>
      <c r="M131" s="606" t="s">
        <v>1538</v>
      </c>
      <c r="N131" s="332"/>
      <c r="O131" s="332"/>
      <c r="P131" s="332"/>
      <c r="Q131" s="332"/>
      <c r="R131" s="332"/>
      <c r="S131" s="332"/>
      <c r="T131" s="332"/>
      <c r="U131" s="332"/>
      <c r="V131" s="332"/>
      <c r="W131" s="332"/>
    </row>
    <row r="132" spans="1:23" s="338" customFormat="1">
      <c r="A132" s="332"/>
      <c r="B132" s="608" t="s">
        <v>1234</v>
      </c>
      <c r="C132" s="464" t="s">
        <v>1030</v>
      </c>
      <c r="D132" s="464"/>
      <c r="E132" s="608" t="s">
        <v>1540</v>
      </c>
      <c r="F132" s="464" t="s">
        <v>1030</v>
      </c>
      <c r="G132" s="578">
        <v>0.95343195516325197</v>
      </c>
      <c r="H132" s="578">
        <v>1.0449999999999999</v>
      </c>
      <c r="I132" s="578">
        <v>0.90405538091489079</v>
      </c>
      <c r="J132" s="578">
        <v>0.99757527326395057</v>
      </c>
      <c r="K132" s="578">
        <v>0.89594544800545417</v>
      </c>
      <c r="L132" s="332"/>
      <c r="M132" s="606" t="s">
        <v>1538</v>
      </c>
      <c r="N132" s="332"/>
      <c r="O132" s="332"/>
      <c r="P132" s="332"/>
      <c r="Q132" s="332"/>
      <c r="R132" s="332"/>
      <c r="S132" s="332"/>
      <c r="T132" s="332"/>
      <c r="U132" s="332"/>
      <c r="V132" s="332"/>
      <c r="W132" s="332"/>
    </row>
    <row r="133" spans="1:23" s="338" customFormat="1">
      <c r="A133" s="332"/>
      <c r="B133" s="608" t="s">
        <v>1235</v>
      </c>
      <c r="C133" s="464" t="s">
        <v>1030</v>
      </c>
      <c r="D133" s="464"/>
      <c r="E133" s="608" t="s">
        <v>1541</v>
      </c>
      <c r="F133" s="464" t="s">
        <v>1030</v>
      </c>
      <c r="G133" s="578">
        <v>0.95059630995780797</v>
      </c>
      <c r="H133" s="578">
        <v>0.97199999999999998</v>
      </c>
      <c r="I133" s="578">
        <v>0.94747919702355055</v>
      </c>
      <c r="J133" s="578">
        <v>0.96433685938704727</v>
      </c>
      <c r="K133" s="578">
        <v>0.96928919885815268</v>
      </c>
      <c r="L133" s="332"/>
      <c r="M133" s="606" t="s">
        <v>1538</v>
      </c>
      <c r="N133" s="332"/>
      <c r="O133" s="332"/>
      <c r="P133" s="332"/>
      <c r="Q133" s="332"/>
      <c r="R133" s="332"/>
      <c r="S133" s="332"/>
      <c r="T133" s="332"/>
      <c r="U133" s="332"/>
      <c r="V133" s="332"/>
      <c r="W133" s="332"/>
    </row>
    <row r="134" spans="1:23" s="338" customFormat="1">
      <c r="A134" s="332"/>
      <c r="B134" s="608" t="s">
        <v>213</v>
      </c>
      <c r="C134" s="464" t="s">
        <v>1030</v>
      </c>
      <c r="D134" s="464"/>
      <c r="E134" s="608" t="s">
        <v>1542</v>
      </c>
      <c r="F134" s="464" t="s">
        <v>1030</v>
      </c>
      <c r="G134" s="578">
        <v>1.0649250842628799</v>
      </c>
      <c r="H134" s="578">
        <v>1.018</v>
      </c>
      <c r="I134" s="578">
        <v>1.0650680742770464</v>
      </c>
      <c r="J134" s="578">
        <v>1.0163250181375971</v>
      </c>
      <c r="K134" s="578">
        <v>1.0027974235162636</v>
      </c>
      <c r="L134" s="332"/>
      <c r="M134" s="606" t="s">
        <v>1538</v>
      </c>
      <c r="N134" s="332"/>
      <c r="O134" s="332"/>
      <c r="P134" s="332"/>
      <c r="Q134" s="332"/>
      <c r="R134" s="332"/>
      <c r="S134" s="332"/>
      <c r="T134" s="332"/>
      <c r="U134" s="332"/>
      <c r="V134" s="332"/>
      <c r="W134" s="332"/>
    </row>
    <row r="135" spans="1:23" s="338" customFormat="1" ht="15" customHeight="1">
      <c r="A135" s="332"/>
      <c r="B135" s="397" t="s">
        <v>1237</v>
      </c>
      <c r="C135" s="462" t="s">
        <v>1030</v>
      </c>
      <c r="D135" s="462"/>
      <c r="E135" s="397" t="s">
        <v>1544</v>
      </c>
      <c r="F135" s="462" t="s">
        <v>1030</v>
      </c>
      <c r="G135" s="586"/>
      <c r="H135" s="586"/>
      <c r="I135" s="586"/>
      <c r="J135" s="586"/>
      <c r="K135" s="586"/>
      <c r="L135" s="332"/>
      <c r="M135" s="586"/>
      <c r="N135" s="332"/>
      <c r="O135" s="332"/>
      <c r="P135" s="332"/>
      <c r="Q135" s="332"/>
      <c r="R135" s="332"/>
      <c r="S135" s="332"/>
      <c r="T135" s="332"/>
      <c r="U135" s="332"/>
      <c r="V135" s="332"/>
      <c r="W135" s="332"/>
    </row>
    <row r="136" spans="1:23" s="338" customFormat="1" ht="17.25">
      <c r="A136" s="332"/>
      <c r="B136" s="611" t="s">
        <v>2054</v>
      </c>
      <c r="C136" s="464" t="s">
        <v>1030</v>
      </c>
      <c r="D136" s="464"/>
      <c r="E136" s="612" t="s">
        <v>2055</v>
      </c>
      <c r="F136" s="464" t="s">
        <v>1030</v>
      </c>
      <c r="G136" s="489">
        <v>119</v>
      </c>
      <c r="H136" s="489">
        <v>110</v>
      </c>
      <c r="I136" s="489">
        <v>100</v>
      </c>
      <c r="J136" s="610"/>
      <c r="K136" s="610"/>
      <c r="L136" s="332"/>
      <c r="M136" s="489" t="s">
        <v>1545</v>
      </c>
      <c r="N136" s="332"/>
      <c r="O136" s="332"/>
      <c r="P136" s="332"/>
      <c r="Q136" s="332"/>
      <c r="R136" s="332"/>
      <c r="S136" s="332"/>
      <c r="T136" s="332"/>
      <c r="U136" s="332"/>
      <c r="V136" s="332"/>
      <c r="W136" s="332"/>
    </row>
    <row r="137" spans="1:23" s="338" customFormat="1">
      <c r="A137" s="332"/>
      <c r="B137" s="611" t="s">
        <v>1238</v>
      </c>
      <c r="C137" s="464" t="s">
        <v>1030</v>
      </c>
      <c r="D137" s="464"/>
      <c r="E137" s="612" t="s">
        <v>1546</v>
      </c>
      <c r="F137" s="464" t="s">
        <v>1030</v>
      </c>
      <c r="G137" s="489">
        <v>105</v>
      </c>
      <c r="H137" s="489">
        <v>100</v>
      </c>
      <c r="I137" s="489">
        <v>100</v>
      </c>
      <c r="J137" s="489">
        <v>100</v>
      </c>
      <c r="K137" s="494">
        <v>100</v>
      </c>
      <c r="L137" s="332"/>
      <c r="M137" s="489" t="s">
        <v>1545</v>
      </c>
      <c r="N137" s="332"/>
      <c r="O137" s="332"/>
      <c r="P137" s="332"/>
      <c r="Q137" s="332"/>
      <c r="R137" s="332"/>
      <c r="S137" s="332"/>
      <c r="T137" s="332"/>
      <c r="U137" s="332"/>
      <c r="V137" s="332"/>
      <c r="W137" s="332"/>
    </row>
    <row r="138" spans="1:23" s="338" customFormat="1">
      <c r="A138" s="332"/>
      <c r="B138" s="611" t="s">
        <v>1239</v>
      </c>
      <c r="C138" s="464" t="s">
        <v>1030</v>
      </c>
      <c r="D138" s="464"/>
      <c r="E138" s="612" t="s">
        <v>1547</v>
      </c>
      <c r="F138" s="464" t="s">
        <v>1030</v>
      </c>
      <c r="G138" s="489">
        <v>245</v>
      </c>
      <c r="H138" s="489">
        <v>245</v>
      </c>
      <c r="I138" s="489">
        <v>219</v>
      </c>
      <c r="J138" s="489">
        <v>240</v>
      </c>
      <c r="K138" s="494">
        <v>213.662921348315</v>
      </c>
      <c r="L138" s="332"/>
      <c r="M138" s="489" t="s">
        <v>1545</v>
      </c>
      <c r="N138" s="332"/>
      <c r="O138" s="332"/>
      <c r="P138" s="332"/>
      <c r="Q138" s="332"/>
      <c r="R138" s="332"/>
      <c r="S138" s="332"/>
      <c r="T138" s="332"/>
      <c r="U138" s="332"/>
      <c r="V138" s="332"/>
      <c r="W138" s="332"/>
    </row>
    <row r="139" spans="1:23" s="338" customFormat="1">
      <c r="A139" s="332"/>
      <c r="B139" s="611" t="s">
        <v>1240</v>
      </c>
      <c r="C139" s="464" t="s">
        <v>1030</v>
      </c>
      <c r="D139" s="464"/>
      <c r="E139" s="612" t="s">
        <v>1548</v>
      </c>
      <c r="F139" s="464" t="s">
        <v>1030</v>
      </c>
      <c r="G139" s="489">
        <v>133</v>
      </c>
      <c r="H139" s="489">
        <v>115</v>
      </c>
      <c r="I139" s="489">
        <v>132</v>
      </c>
      <c r="J139" s="489">
        <v>128</v>
      </c>
      <c r="K139" s="494">
        <v>121.133333333333</v>
      </c>
      <c r="L139" s="332"/>
      <c r="M139" s="489" t="s">
        <v>1545</v>
      </c>
      <c r="N139" s="332"/>
      <c r="O139" s="332"/>
      <c r="P139" s="332"/>
      <c r="Q139" s="332"/>
      <c r="R139" s="332"/>
      <c r="S139" s="332"/>
      <c r="T139" s="332"/>
      <c r="U139" s="332"/>
      <c r="V139" s="332"/>
      <c r="W139" s="332"/>
    </row>
    <row r="140" spans="1:23" s="338" customFormat="1">
      <c r="A140" s="332"/>
      <c r="B140" s="611" t="s">
        <v>1241</v>
      </c>
      <c r="C140" s="464" t="s">
        <v>1030</v>
      </c>
      <c r="D140" s="464"/>
      <c r="E140" s="612" t="s">
        <v>1549</v>
      </c>
      <c r="F140" s="464" t="s">
        <v>1030</v>
      </c>
      <c r="G140" s="489">
        <v>137</v>
      </c>
      <c r="H140" s="489">
        <v>139</v>
      </c>
      <c r="I140" s="489">
        <v>148</v>
      </c>
      <c r="J140" s="489">
        <v>162</v>
      </c>
      <c r="K140" s="494">
        <v>159.843456375839</v>
      </c>
      <c r="L140" s="332"/>
      <c r="M140" s="489" t="s">
        <v>1545</v>
      </c>
      <c r="N140" s="332"/>
      <c r="O140" s="332"/>
      <c r="P140" s="332"/>
      <c r="Q140" s="332"/>
      <c r="R140" s="332"/>
      <c r="S140" s="332"/>
      <c r="T140" s="332"/>
      <c r="U140" s="332"/>
      <c r="V140" s="332"/>
      <c r="W140" s="332"/>
    </row>
    <row r="141" spans="1:23" s="338" customFormat="1" ht="17.25">
      <c r="A141" s="332"/>
      <c r="B141" s="611" t="s">
        <v>2056</v>
      </c>
      <c r="C141" s="464" t="s">
        <v>1030</v>
      </c>
      <c r="D141" s="464"/>
      <c r="E141" s="612" t="s">
        <v>2057</v>
      </c>
      <c r="F141" s="464" t="s">
        <v>1030</v>
      </c>
      <c r="G141" s="489">
        <v>118</v>
      </c>
      <c r="H141" s="489">
        <v>132</v>
      </c>
      <c r="I141" s="489">
        <v>131</v>
      </c>
      <c r="J141" s="489">
        <v>123</v>
      </c>
      <c r="K141" s="494">
        <v>123.23494471351502</v>
      </c>
      <c r="L141" s="332"/>
      <c r="M141" s="489" t="s">
        <v>1545</v>
      </c>
      <c r="N141" s="332"/>
      <c r="O141" s="332"/>
      <c r="P141" s="332"/>
      <c r="Q141" s="332"/>
      <c r="R141" s="332"/>
      <c r="S141" s="332"/>
      <c r="T141" s="332"/>
      <c r="U141" s="332"/>
      <c r="V141" s="332"/>
      <c r="W141" s="332"/>
    </row>
    <row r="142" spans="1:23" s="338" customFormat="1">
      <c r="A142" s="332"/>
      <c r="B142" s="611" t="s">
        <v>1242</v>
      </c>
      <c r="C142" s="464" t="s">
        <v>1030</v>
      </c>
      <c r="D142" s="464"/>
      <c r="E142" s="612" t="s">
        <v>1550</v>
      </c>
      <c r="F142" s="464" t="s">
        <v>1030</v>
      </c>
      <c r="G142" s="489">
        <v>563</v>
      </c>
      <c r="H142" s="489">
        <v>345</v>
      </c>
      <c r="I142" s="489">
        <v>323</v>
      </c>
      <c r="J142" s="489">
        <v>397</v>
      </c>
      <c r="K142" s="494">
        <v>190.38461538461499</v>
      </c>
      <c r="L142" s="332"/>
      <c r="M142" s="489" t="s">
        <v>1545</v>
      </c>
      <c r="N142" s="332"/>
      <c r="O142" s="332"/>
      <c r="P142" s="332"/>
      <c r="Q142" s="332"/>
      <c r="R142" s="332"/>
      <c r="S142" s="332"/>
      <c r="T142" s="332"/>
      <c r="U142" s="332"/>
      <c r="V142" s="332"/>
      <c r="W142" s="332"/>
    </row>
    <row r="143" spans="1:23" s="338" customFormat="1">
      <c r="A143" s="332"/>
      <c r="B143" s="611" t="s">
        <v>1243</v>
      </c>
      <c r="C143" s="464" t="s">
        <v>1030</v>
      </c>
      <c r="D143" s="464"/>
      <c r="E143" s="612" t="s">
        <v>1551</v>
      </c>
      <c r="F143" s="464" t="s">
        <v>1030</v>
      </c>
      <c r="G143" s="489">
        <v>151</v>
      </c>
      <c r="H143" s="489">
        <v>146</v>
      </c>
      <c r="I143" s="489">
        <v>158</v>
      </c>
      <c r="J143" s="489">
        <v>157</v>
      </c>
      <c r="K143" s="494">
        <v>152.88461538461499</v>
      </c>
      <c r="L143" s="332"/>
      <c r="M143" s="489" t="s">
        <v>1545</v>
      </c>
      <c r="N143" s="332"/>
      <c r="O143" s="332"/>
      <c r="P143" s="332"/>
      <c r="Q143" s="332"/>
      <c r="R143" s="332"/>
      <c r="S143" s="332"/>
      <c r="T143" s="332"/>
      <c r="U143" s="332"/>
      <c r="V143" s="332"/>
      <c r="W143" s="332"/>
    </row>
    <row r="144" spans="1:23" s="338" customFormat="1">
      <c r="A144" s="332"/>
      <c r="B144" s="611" t="s">
        <v>1244</v>
      </c>
      <c r="C144" s="464" t="s">
        <v>1030</v>
      </c>
      <c r="D144" s="464"/>
      <c r="E144" s="612" t="s">
        <v>1552</v>
      </c>
      <c r="F144" s="464" t="s">
        <v>1030</v>
      </c>
      <c r="G144" s="489">
        <v>206</v>
      </c>
      <c r="H144" s="489">
        <v>217</v>
      </c>
      <c r="I144" s="489">
        <v>221</v>
      </c>
      <c r="J144" s="489">
        <v>173</v>
      </c>
      <c r="K144" s="494">
        <v>181.61347517730499</v>
      </c>
      <c r="L144" s="332"/>
      <c r="M144" s="489" t="s">
        <v>1545</v>
      </c>
      <c r="N144" s="332"/>
      <c r="O144" s="332"/>
      <c r="P144" s="332"/>
      <c r="Q144" s="332"/>
      <c r="R144" s="332"/>
      <c r="S144" s="332"/>
      <c r="T144" s="332"/>
      <c r="U144" s="332"/>
      <c r="V144" s="332"/>
      <c r="W144" s="332"/>
    </row>
    <row r="145" spans="1:23" s="338" customFormat="1">
      <c r="A145" s="332"/>
      <c r="B145" s="611" t="s">
        <v>1245</v>
      </c>
      <c r="C145" s="464" t="s">
        <v>1030</v>
      </c>
      <c r="D145" s="464"/>
      <c r="E145" s="612" t="s">
        <v>1553</v>
      </c>
      <c r="F145" s="464" t="s">
        <v>1030</v>
      </c>
      <c r="G145" s="489">
        <v>148</v>
      </c>
      <c r="H145" s="489">
        <v>162</v>
      </c>
      <c r="I145" s="489">
        <v>161</v>
      </c>
      <c r="J145" s="489">
        <v>154</v>
      </c>
      <c r="K145" s="494">
        <v>161.538461538462</v>
      </c>
      <c r="L145" s="332"/>
      <c r="M145" s="489" t="s">
        <v>1545</v>
      </c>
      <c r="N145" s="332"/>
      <c r="O145" s="332"/>
      <c r="P145" s="332"/>
      <c r="Q145" s="332"/>
      <c r="R145" s="332"/>
      <c r="S145" s="332"/>
      <c r="T145" s="332"/>
      <c r="U145" s="332"/>
      <c r="V145" s="332"/>
      <c r="W145" s="332"/>
    </row>
    <row r="146" spans="1:23" s="338" customFormat="1">
      <c r="A146" s="332"/>
      <c r="B146" s="397" t="s">
        <v>1246</v>
      </c>
      <c r="C146" s="462" t="s">
        <v>1030</v>
      </c>
      <c r="D146" s="462"/>
      <c r="E146" s="397" t="s">
        <v>1554</v>
      </c>
      <c r="F146" s="462" t="s">
        <v>1030</v>
      </c>
      <c r="G146" s="586"/>
      <c r="H146" s="586"/>
      <c r="I146" s="586"/>
      <c r="J146" s="586"/>
      <c r="K146" s="586"/>
      <c r="L146" s="332"/>
      <c r="M146" s="586"/>
      <c r="N146" s="332"/>
      <c r="O146" s="332"/>
      <c r="P146" s="332"/>
      <c r="Q146" s="332"/>
      <c r="R146" s="332"/>
      <c r="S146" s="332"/>
      <c r="T146" s="332"/>
      <c r="U146" s="332"/>
      <c r="V146" s="332"/>
      <c r="W146" s="332"/>
    </row>
    <row r="147" spans="1:23" s="338" customFormat="1">
      <c r="A147" s="332"/>
      <c r="B147" s="509" t="s">
        <v>1247</v>
      </c>
      <c r="C147" s="464" t="s">
        <v>1030</v>
      </c>
      <c r="D147" s="464"/>
      <c r="E147" s="613" t="s">
        <v>1555</v>
      </c>
      <c r="F147" s="464" t="s">
        <v>1030</v>
      </c>
      <c r="G147" s="489">
        <v>85</v>
      </c>
      <c r="H147" s="610"/>
      <c r="I147" s="489">
        <v>100</v>
      </c>
      <c r="J147" s="610"/>
      <c r="K147" s="614">
        <v>100</v>
      </c>
      <c r="L147" s="332"/>
      <c r="M147" s="489" t="s">
        <v>86</v>
      </c>
      <c r="N147" s="332"/>
      <c r="O147" s="332"/>
      <c r="P147" s="332"/>
      <c r="Q147" s="332"/>
      <c r="R147" s="332"/>
      <c r="S147" s="332"/>
      <c r="T147" s="332"/>
      <c r="U147" s="332"/>
      <c r="V147" s="332"/>
      <c r="W147" s="332"/>
    </row>
    <row r="148" spans="1:23" s="338" customFormat="1">
      <c r="A148" s="332"/>
      <c r="B148" s="509" t="s">
        <v>1248</v>
      </c>
      <c r="C148" s="464" t="s">
        <v>1030</v>
      </c>
      <c r="D148" s="464"/>
      <c r="E148" s="613" t="s">
        <v>1556</v>
      </c>
      <c r="F148" s="464" t="s">
        <v>1030</v>
      </c>
      <c r="G148" s="489">
        <v>80</v>
      </c>
      <c r="H148" s="610"/>
      <c r="I148" s="489">
        <v>80</v>
      </c>
      <c r="J148" s="610"/>
      <c r="K148" s="614">
        <v>78</v>
      </c>
      <c r="L148" s="332"/>
      <c r="M148" s="489" t="s">
        <v>86</v>
      </c>
      <c r="N148" s="332"/>
      <c r="O148" s="332"/>
      <c r="P148" s="332"/>
      <c r="Q148" s="332"/>
      <c r="R148" s="332"/>
      <c r="S148" s="332"/>
      <c r="T148" s="332"/>
      <c r="U148" s="332"/>
      <c r="V148" s="332"/>
      <c r="W148" s="332"/>
    </row>
    <row r="149" spans="1:23" s="338" customFormat="1" ht="17.25">
      <c r="A149" s="332"/>
      <c r="B149" s="509" t="s">
        <v>2058</v>
      </c>
      <c r="C149" s="464" t="s">
        <v>1030</v>
      </c>
      <c r="D149" s="464"/>
      <c r="E149" s="613" t="s">
        <v>2059</v>
      </c>
      <c r="F149" s="464" t="s">
        <v>1030</v>
      </c>
      <c r="G149" s="489" t="s">
        <v>1249</v>
      </c>
      <c r="H149" s="610"/>
      <c r="I149" s="489">
        <v>73</v>
      </c>
      <c r="J149" s="610"/>
      <c r="K149" s="614">
        <v>77</v>
      </c>
      <c r="L149" s="332"/>
      <c r="M149" s="489" t="s">
        <v>86</v>
      </c>
      <c r="N149" s="332"/>
      <c r="O149" s="332"/>
      <c r="P149" s="332"/>
      <c r="Q149" s="332"/>
      <c r="R149" s="332"/>
      <c r="S149" s="332"/>
      <c r="T149" s="332"/>
      <c r="U149" s="332"/>
      <c r="V149" s="332"/>
      <c r="W149" s="332"/>
    </row>
    <row r="150" spans="1:23" s="338" customFormat="1">
      <c r="A150" s="332"/>
      <c r="B150" s="409"/>
      <c r="C150" s="410"/>
      <c r="D150" s="410"/>
      <c r="E150" s="601"/>
      <c r="F150" s="410"/>
      <c r="G150" s="333"/>
      <c r="H150" s="333"/>
      <c r="I150" s="333"/>
      <c r="J150" s="333"/>
      <c r="K150" s="333"/>
      <c r="L150" s="332"/>
      <c r="M150" s="333"/>
      <c r="N150" s="332"/>
      <c r="O150" s="332"/>
      <c r="P150" s="332"/>
      <c r="Q150" s="332"/>
      <c r="R150" s="332"/>
      <c r="S150" s="332"/>
      <c r="T150" s="332"/>
      <c r="U150" s="332"/>
      <c r="V150" s="332"/>
      <c r="W150" s="332"/>
    </row>
    <row r="151" spans="1:23" s="338" customFormat="1">
      <c r="A151" s="332"/>
      <c r="B151" s="439" t="s">
        <v>1250</v>
      </c>
      <c r="C151" s="344" t="s">
        <v>1853</v>
      </c>
      <c r="D151" s="344"/>
      <c r="E151" s="572" t="s">
        <v>1557</v>
      </c>
      <c r="F151" s="344" t="s">
        <v>1872</v>
      </c>
      <c r="G151" s="346">
        <v>2015</v>
      </c>
      <c r="H151" s="346">
        <v>2016</v>
      </c>
      <c r="I151" s="346">
        <v>2017</v>
      </c>
      <c r="J151" s="347">
        <v>2018</v>
      </c>
      <c r="K151" s="347">
        <v>2019</v>
      </c>
      <c r="L151" s="332"/>
      <c r="M151" s="347" t="s">
        <v>1322</v>
      </c>
      <c r="N151" s="332"/>
      <c r="O151" s="332"/>
      <c r="P151" s="332"/>
      <c r="Q151" s="332"/>
      <c r="R151" s="332"/>
      <c r="S151" s="332"/>
      <c r="T151" s="332"/>
      <c r="U151" s="332"/>
      <c r="V151" s="332"/>
      <c r="W151" s="332"/>
    </row>
    <row r="152" spans="1:23" s="338" customFormat="1" ht="15" customHeight="1">
      <c r="A152" s="332"/>
      <c r="B152" s="397" t="s">
        <v>1251</v>
      </c>
      <c r="C152" s="462" t="s">
        <v>1030</v>
      </c>
      <c r="D152" s="462"/>
      <c r="E152" s="397" t="s">
        <v>1558</v>
      </c>
      <c r="F152" s="462" t="s">
        <v>1030</v>
      </c>
      <c r="G152" s="615"/>
      <c r="H152" s="615"/>
      <c r="I152" s="615"/>
      <c r="J152" s="616"/>
      <c r="K152" s="616"/>
      <c r="L152" s="332"/>
      <c r="M152" s="616"/>
      <c r="N152" s="332"/>
      <c r="O152" s="332"/>
      <c r="P152" s="332"/>
      <c r="Q152" s="332"/>
      <c r="R152" s="332"/>
      <c r="S152" s="332"/>
      <c r="T152" s="332"/>
      <c r="U152" s="332"/>
      <c r="V152" s="332"/>
      <c r="W152" s="332"/>
    </row>
    <row r="153" spans="1:23" s="338" customFormat="1">
      <c r="A153" s="332"/>
      <c r="B153" s="542" t="s">
        <v>1559</v>
      </c>
      <c r="C153" s="464" t="s">
        <v>1030</v>
      </c>
      <c r="D153" s="464"/>
      <c r="E153" s="617" t="s">
        <v>1537</v>
      </c>
      <c r="F153" s="464" t="s">
        <v>1030</v>
      </c>
      <c r="G153" s="519">
        <v>100</v>
      </c>
      <c r="H153" s="519">
        <v>100</v>
      </c>
      <c r="I153" s="519">
        <v>100</v>
      </c>
      <c r="J153" s="606">
        <v>100</v>
      </c>
      <c r="K153" s="606">
        <v>100</v>
      </c>
      <c r="L153" s="332"/>
      <c r="M153" s="606" t="s">
        <v>1560</v>
      </c>
      <c r="N153" s="332"/>
      <c r="O153" s="332"/>
      <c r="P153" s="332"/>
      <c r="Q153" s="332"/>
      <c r="R153" s="332"/>
      <c r="S153" s="332"/>
      <c r="T153" s="332"/>
      <c r="U153" s="332"/>
      <c r="V153" s="332"/>
      <c r="W153" s="332"/>
    </row>
    <row r="154" spans="1:23" s="338" customFormat="1">
      <c r="A154" s="332"/>
      <c r="B154" s="542" t="s">
        <v>1233</v>
      </c>
      <c r="C154" s="464" t="s">
        <v>1030</v>
      </c>
      <c r="D154" s="464"/>
      <c r="E154" s="617" t="s">
        <v>1539</v>
      </c>
      <c r="F154" s="464" t="s">
        <v>1030</v>
      </c>
      <c r="G154" s="519">
        <v>100</v>
      </c>
      <c r="H154" s="519">
        <v>100</v>
      </c>
      <c r="I154" s="519">
        <v>100</v>
      </c>
      <c r="J154" s="606">
        <v>100</v>
      </c>
      <c r="K154" s="606">
        <v>100</v>
      </c>
      <c r="L154" s="332"/>
      <c r="M154" s="606" t="s">
        <v>1560</v>
      </c>
      <c r="N154" s="332"/>
      <c r="O154" s="332"/>
      <c r="P154" s="332"/>
      <c r="Q154" s="332"/>
      <c r="R154" s="332"/>
      <c r="S154" s="332"/>
      <c r="T154" s="332"/>
      <c r="U154" s="332"/>
      <c r="V154" s="332"/>
      <c r="W154" s="332"/>
    </row>
    <row r="155" spans="1:23" s="338" customFormat="1">
      <c r="A155" s="332"/>
      <c r="B155" s="542" t="s">
        <v>1561</v>
      </c>
      <c r="C155" s="464" t="s">
        <v>1030</v>
      </c>
      <c r="D155" s="464"/>
      <c r="E155" s="617" t="s">
        <v>1540</v>
      </c>
      <c r="F155" s="464" t="s">
        <v>1030</v>
      </c>
      <c r="G155" s="519">
        <v>100</v>
      </c>
      <c r="H155" s="519">
        <v>100</v>
      </c>
      <c r="I155" s="519">
        <v>100</v>
      </c>
      <c r="J155" s="606">
        <v>100</v>
      </c>
      <c r="K155" s="606">
        <v>100</v>
      </c>
      <c r="L155" s="332"/>
      <c r="M155" s="606" t="s">
        <v>1560</v>
      </c>
      <c r="N155" s="332"/>
      <c r="O155" s="332"/>
      <c r="P155" s="332"/>
      <c r="Q155" s="332"/>
      <c r="R155" s="332"/>
      <c r="S155" s="332"/>
      <c r="T155" s="332"/>
      <c r="U155" s="332"/>
      <c r="V155" s="332"/>
      <c r="W155" s="332"/>
    </row>
    <row r="156" spans="1:23" s="338" customFormat="1">
      <c r="A156" s="332"/>
      <c r="B156" s="542" t="s">
        <v>1235</v>
      </c>
      <c r="C156" s="464" t="s">
        <v>1030</v>
      </c>
      <c r="D156" s="464"/>
      <c r="E156" s="617" t="s">
        <v>1541</v>
      </c>
      <c r="F156" s="464" t="s">
        <v>1030</v>
      </c>
      <c r="G156" s="519">
        <v>72</v>
      </c>
      <c r="H156" s="519">
        <v>73</v>
      </c>
      <c r="I156" s="519">
        <v>95</v>
      </c>
      <c r="J156" s="606">
        <v>96</v>
      </c>
      <c r="K156" s="606">
        <v>98</v>
      </c>
      <c r="L156" s="332"/>
      <c r="M156" s="606" t="s">
        <v>1560</v>
      </c>
      <c r="N156" s="332"/>
      <c r="O156" s="332"/>
      <c r="P156" s="332"/>
      <c r="Q156" s="332"/>
      <c r="R156" s="332"/>
      <c r="S156" s="332"/>
      <c r="T156" s="332"/>
      <c r="U156" s="332"/>
      <c r="V156" s="332"/>
      <c r="W156" s="332"/>
    </row>
    <row r="157" spans="1:23" s="338" customFormat="1">
      <c r="A157" s="332"/>
      <c r="B157" s="542" t="s">
        <v>1252</v>
      </c>
      <c r="C157" s="464" t="s">
        <v>1030</v>
      </c>
      <c r="D157" s="464"/>
      <c r="E157" s="617" t="s">
        <v>1562</v>
      </c>
      <c r="F157" s="464" t="s">
        <v>1030</v>
      </c>
      <c r="G157" s="519">
        <v>54</v>
      </c>
      <c r="H157" s="519">
        <v>55</v>
      </c>
      <c r="I157" s="519">
        <v>90</v>
      </c>
      <c r="J157" s="606">
        <v>92</v>
      </c>
      <c r="K157" s="606">
        <v>93</v>
      </c>
      <c r="L157" s="332"/>
      <c r="M157" s="606" t="s">
        <v>1560</v>
      </c>
      <c r="N157" s="332"/>
      <c r="O157" s="332"/>
      <c r="P157" s="332"/>
      <c r="Q157" s="332"/>
      <c r="R157" s="332"/>
      <c r="S157" s="332"/>
      <c r="T157" s="332"/>
      <c r="U157" s="332"/>
      <c r="V157" s="332"/>
      <c r="W157" s="332"/>
    </row>
    <row r="158" spans="1:23" s="338" customFormat="1">
      <c r="A158" s="332"/>
      <c r="B158" s="584" t="s">
        <v>1253</v>
      </c>
      <c r="C158" s="618"/>
      <c r="D158" s="618"/>
      <c r="E158" s="584" t="s">
        <v>1563</v>
      </c>
      <c r="F158" s="618"/>
      <c r="G158" s="586"/>
      <c r="H158" s="586"/>
      <c r="I158" s="586"/>
      <c r="J158" s="586"/>
      <c r="K158" s="586"/>
      <c r="L158" s="332"/>
      <c r="M158" s="586"/>
      <c r="N158" s="332"/>
      <c r="O158" s="332"/>
      <c r="P158" s="332"/>
      <c r="Q158" s="332"/>
      <c r="R158" s="332"/>
      <c r="S158" s="332"/>
      <c r="T158" s="332"/>
      <c r="U158" s="332"/>
      <c r="V158" s="332"/>
      <c r="W158" s="332"/>
    </row>
    <row r="159" spans="1:23" s="338" customFormat="1">
      <c r="A159" s="332"/>
      <c r="B159" s="619" t="s">
        <v>47</v>
      </c>
      <c r="C159" s="464" t="s">
        <v>2047</v>
      </c>
      <c r="D159" s="464"/>
      <c r="E159" s="620" t="s">
        <v>628</v>
      </c>
      <c r="F159" s="464" t="s">
        <v>2046</v>
      </c>
      <c r="G159" s="432">
        <v>23936</v>
      </c>
      <c r="H159" s="432">
        <v>23390</v>
      </c>
      <c r="I159" s="432">
        <v>24404</v>
      </c>
      <c r="J159" s="432">
        <v>24288</v>
      </c>
      <c r="K159" s="432">
        <v>24220</v>
      </c>
      <c r="L159" s="332"/>
      <c r="M159" s="606" t="s">
        <v>1560</v>
      </c>
      <c r="N159" s="332"/>
      <c r="O159" s="332"/>
      <c r="P159" s="332"/>
      <c r="Q159" s="332"/>
      <c r="R159" s="332"/>
      <c r="S159" s="332"/>
      <c r="T159" s="332"/>
      <c r="U159" s="332"/>
      <c r="V159" s="332"/>
      <c r="W159" s="332"/>
    </row>
    <row r="160" spans="1:23" s="338" customFormat="1">
      <c r="A160" s="332"/>
      <c r="B160" s="619" t="s">
        <v>1254</v>
      </c>
      <c r="C160" s="464" t="s">
        <v>2047</v>
      </c>
      <c r="D160" s="464"/>
      <c r="E160" s="620" t="s">
        <v>1564</v>
      </c>
      <c r="F160" s="464" t="s">
        <v>2046</v>
      </c>
      <c r="G160" s="432">
        <v>21178</v>
      </c>
      <c r="H160" s="432">
        <v>19007</v>
      </c>
      <c r="I160" s="432">
        <v>15995</v>
      </c>
      <c r="J160" s="432">
        <v>18458</v>
      </c>
      <c r="K160" s="432">
        <v>18840</v>
      </c>
      <c r="L160" s="332"/>
      <c r="M160" s="606" t="s">
        <v>1560</v>
      </c>
      <c r="N160" s="332"/>
      <c r="O160" s="332"/>
      <c r="P160" s="332"/>
      <c r="Q160" s="332"/>
      <c r="R160" s="332"/>
      <c r="S160" s="332"/>
      <c r="T160" s="332"/>
      <c r="U160" s="332"/>
      <c r="V160" s="332"/>
      <c r="W160" s="332"/>
    </row>
    <row r="161" spans="1:23" s="338" customFormat="1">
      <c r="A161" s="332"/>
      <c r="B161" s="619" t="s">
        <v>1255</v>
      </c>
      <c r="C161" s="464" t="s">
        <v>2060</v>
      </c>
      <c r="D161" s="464"/>
      <c r="E161" s="620" t="s">
        <v>1565</v>
      </c>
      <c r="F161" s="464" t="s">
        <v>2061</v>
      </c>
      <c r="G161" s="432">
        <v>813824</v>
      </c>
      <c r="H161" s="432">
        <v>659622</v>
      </c>
      <c r="I161" s="432">
        <v>695807.2</v>
      </c>
      <c r="J161" s="432">
        <v>684097.328125</v>
      </c>
      <c r="K161" s="432">
        <v>515979.41000000003</v>
      </c>
      <c r="L161" s="332"/>
      <c r="M161" s="606" t="s">
        <v>1560</v>
      </c>
      <c r="N161" s="332"/>
      <c r="O161" s="332"/>
      <c r="P161" s="332"/>
      <c r="Q161" s="332"/>
      <c r="R161" s="332"/>
      <c r="S161" s="332"/>
      <c r="T161" s="332"/>
      <c r="U161" s="332"/>
      <c r="V161" s="332"/>
      <c r="W161" s="332"/>
    </row>
    <row r="162" spans="1:23" s="338" customFormat="1">
      <c r="A162" s="332"/>
      <c r="B162" s="619" t="s">
        <v>1256</v>
      </c>
      <c r="C162" s="464" t="s">
        <v>2060</v>
      </c>
      <c r="D162" s="464"/>
      <c r="E162" s="620" t="s">
        <v>1566</v>
      </c>
      <c r="F162" s="464" t="s">
        <v>2061</v>
      </c>
      <c r="G162" s="432">
        <v>34</v>
      </c>
      <c r="H162" s="432">
        <v>28</v>
      </c>
      <c r="I162" s="432">
        <v>28.512014423864937</v>
      </c>
      <c r="J162" s="432">
        <v>28.166062587491766</v>
      </c>
      <c r="K162" s="432">
        <v>21.30385672997523</v>
      </c>
      <c r="L162" s="332"/>
      <c r="M162" s="606" t="s">
        <v>1560</v>
      </c>
      <c r="N162" s="332"/>
      <c r="O162" s="332"/>
      <c r="P162" s="332"/>
      <c r="Q162" s="332"/>
      <c r="R162" s="332"/>
      <c r="S162" s="332"/>
      <c r="T162" s="332"/>
      <c r="U162" s="332"/>
      <c r="V162" s="332"/>
      <c r="W162" s="332"/>
    </row>
    <row r="163" spans="1:23" s="338" customFormat="1">
      <c r="A163" s="332"/>
      <c r="B163" s="619" t="s">
        <v>1257</v>
      </c>
      <c r="C163" s="464" t="s">
        <v>1026</v>
      </c>
      <c r="D163" s="464"/>
      <c r="E163" s="620" t="s">
        <v>1567</v>
      </c>
      <c r="F163" s="464" t="s">
        <v>1972</v>
      </c>
      <c r="G163" s="432">
        <v>2970</v>
      </c>
      <c r="H163" s="432">
        <v>2418.3272659999998</v>
      </c>
      <c r="I163" s="432">
        <v>2582.6462645400002</v>
      </c>
      <c r="J163" s="432">
        <v>2602.9739</v>
      </c>
      <c r="K163" s="432">
        <v>2429.6414216762687</v>
      </c>
      <c r="L163" s="332"/>
      <c r="M163" s="606" t="s">
        <v>1560</v>
      </c>
      <c r="N163" s="332"/>
      <c r="O163" s="332"/>
      <c r="P163" s="332"/>
      <c r="Q163" s="332"/>
      <c r="R163" s="332"/>
      <c r="S163" s="332"/>
      <c r="T163" s="332"/>
      <c r="U163" s="332"/>
      <c r="V163" s="332"/>
      <c r="W163" s="332"/>
    </row>
    <row r="164" spans="1:23" s="338" customFormat="1">
      <c r="A164" s="332"/>
      <c r="B164" s="619" t="s">
        <v>1258</v>
      </c>
      <c r="C164" s="464" t="s">
        <v>2062</v>
      </c>
      <c r="D164" s="464"/>
      <c r="E164" s="620" t="s">
        <v>1568</v>
      </c>
      <c r="F164" s="464" t="s">
        <v>2063</v>
      </c>
      <c r="G164" s="432">
        <v>114</v>
      </c>
      <c r="H164" s="432">
        <v>97</v>
      </c>
      <c r="I164" s="432">
        <v>105.82880939763973</v>
      </c>
      <c r="J164" s="432">
        <v>107.17119153491437</v>
      </c>
      <c r="K164" s="432">
        <v>100.31550048209202</v>
      </c>
      <c r="L164" s="332"/>
      <c r="M164" s="606" t="s">
        <v>1560</v>
      </c>
      <c r="N164" s="332"/>
      <c r="O164" s="332"/>
      <c r="P164" s="332"/>
      <c r="Q164" s="332"/>
      <c r="R164" s="332"/>
      <c r="S164" s="332"/>
      <c r="T164" s="332"/>
      <c r="U164" s="332"/>
      <c r="V164" s="332"/>
      <c r="W164" s="332"/>
    </row>
    <row r="165" spans="1:23" s="338" customFormat="1">
      <c r="A165" s="332"/>
      <c r="B165" s="619" t="s">
        <v>1254</v>
      </c>
      <c r="C165" s="464" t="s">
        <v>1030</v>
      </c>
      <c r="D165" s="464"/>
      <c r="E165" s="620" t="s">
        <v>1564</v>
      </c>
      <c r="F165" s="464" t="s">
        <v>1030</v>
      </c>
      <c r="G165" s="578">
        <v>0.88477606951871657</v>
      </c>
      <c r="H165" s="578">
        <v>0.81261222744762718</v>
      </c>
      <c r="I165" s="578">
        <v>0.65542534010817899</v>
      </c>
      <c r="J165" s="578">
        <v>0.75996376811594202</v>
      </c>
      <c r="K165" s="587">
        <v>77.786952931461599</v>
      </c>
      <c r="L165" s="332"/>
      <c r="M165" s="606" t="s">
        <v>1560</v>
      </c>
      <c r="N165" s="332"/>
      <c r="O165" s="332"/>
      <c r="P165" s="332"/>
      <c r="Q165" s="332"/>
      <c r="R165" s="332"/>
      <c r="S165" s="332"/>
      <c r="T165" s="332"/>
      <c r="U165" s="332"/>
      <c r="V165" s="332"/>
      <c r="W165" s="332"/>
    </row>
    <row r="166" spans="1:23" s="338" customFormat="1">
      <c r="A166" s="332"/>
      <c r="B166" s="584" t="s">
        <v>1259</v>
      </c>
      <c r="C166" s="621" t="s">
        <v>2062</v>
      </c>
      <c r="D166" s="621"/>
      <c r="E166" s="584" t="s">
        <v>1569</v>
      </c>
      <c r="F166" s="621" t="s">
        <v>2063</v>
      </c>
      <c r="G166" s="586"/>
      <c r="H166" s="586"/>
      <c r="I166" s="586"/>
      <c r="J166" s="586"/>
      <c r="K166" s="586"/>
      <c r="L166" s="332"/>
      <c r="M166" s="586"/>
      <c r="N166" s="332"/>
      <c r="O166" s="332"/>
      <c r="P166" s="332"/>
      <c r="Q166" s="332"/>
      <c r="R166" s="332"/>
      <c r="S166" s="332"/>
      <c r="T166" s="332"/>
      <c r="U166" s="332"/>
      <c r="V166" s="332"/>
      <c r="W166" s="332"/>
    </row>
    <row r="167" spans="1:23" s="338" customFormat="1">
      <c r="A167" s="332"/>
      <c r="B167" s="596" t="s">
        <v>1260</v>
      </c>
      <c r="C167" s="464" t="s">
        <v>2062</v>
      </c>
      <c r="D167" s="464"/>
      <c r="E167" s="596" t="s">
        <v>1570</v>
      </c>
      <c r="F167" s="464" t="s">
        <v>2063</v>
      </c>
      <c r="G167" s="622">
        <v>53</v>
      </c>
      <c r="H167" s="622">
        <v>57</v>
      </c>
      <c r="I167" s="622">
        <v>56</v>
      </c>
      <c r="J167" s="623">
        <v>30.682926177978501</v>
      </c>
      <c r="K167" s="623">
        <v>29.324999999999999</v>
      </c>
      <c r="L167" s="332"/>
      <c r="M167" s="606" t="s">
        <v>1560</v>
      </c>
      <c r="N167" s="332"/>
      <c r="O167" s="332"/>
      <c r="P167" s="332"/>
      <c r="Q167" s="332"/>
      <c r="R167" s="332"/>
      <c r="S167" s="332"/>
      <c r="T167" s="332"/>
      <c r="U167" s="332"/>
      <c r="V167" s="332"/>
      <c r="W167" s="332"/>
    </row>
    <row r="168" spans="1:23" s="338" customFormat="1">
      <c r="A168" s="332"/>
      <c r="B168" s="596" t="s">
        <v>1261</v>
      </c>
      <c r="C168" s="464" t="s">
        <v>2062</v>
      </c>
      <c r="D168" s="464"/>
      <c r="E168" s="596" t="s">
        <v>1571</v>
      </c>
      <c r="F168" s="464" t="s">
        <v>2063</v>
      </c>
      <c r="G168" s="622">
        <v>77</v>
      </c>
      <c r="H168" s="622">
        <v>83</v>
      </c>
      <c r="I168" s="622">
        <v>79</v>
      </c>
      <c r="J168" s="623">
        <v>52.240310668945298</v>
      </c>
      <c r="K168" s="623">
        <v>46.982692307692297</v>
      </c>
      <c r="L168" s="332"/>
      <c r="M168" s="606" t="s">
        <v>1560</v>
      </c>
      <c r="N168" s="332"/>
      <c r="O168" s="332"/>
      <c r="P168" s="332"/>
      <c r="Q168" s="332"/>
      <c r="R168" s="332"/>
      <c r="S168" s="332"/>
      <c r="T168" s="332"/>
      <c r="U168" s="332"/>
      <c r="V168" s="332"/>
      <c r="W168" s="332"/>
    </row>
    <row r="169" spans="1:23" s="338" customFormat="1">
      <c r="A169" s="332"/>
      <c r="B169" s="596" t="s">
        <v>1262</v>
      </c>
      <c r="C169" s="464" t="s">
        <v>2062</v>
      </c>
      <c r="D169" s="464"/>
      <c r="E169" s="596" t="s">
        <v>1572</v>
      </c>
      <c r="F169" s="464" t="s">
        <v>2063</v>
      </c>
      <c r="G169" s="622">
        <v>69</v>
      </c>
      <c r="H169" s="622">
        <v>81</v>
      </c>
      <c r="I169" s="622">
        <v>76</v>
      </c>
      <c r="J169" s="623">
        <v>55.997917175292997</v>
      </c>
      <c r="K169" s="623">
        <v>46.137924170616103</v>
      </c>
      <c r="L169" s="332"/>
      <c r="M169" s="606" t="s">
        <v>1560</v>
      </c>
      <c r="N169" s="332"/>
      <c r="O169" s="332"/>
      <c r="P169" s="332"/>
      <c r="Q169" s="332"/>
      <c r="R169" s="332"/>
      <c r="S169" s="332"/>
      <c r="T169" s="332"/>
      <c r="U169" s="332"/>
      <c r="V169" s="332"/>
      <c r="W169" s="332"/>
    </row>
    <row r="170" spans="1:23" s="338" customFormat="1">
      <c r="A170" s="332"/>
      <c r="B170" s="596" t="s">
        <v>1263</v>
      </c>
      <c r="C170" s="464" t="s">
        <v>2062</v>
      </c>
      <c r="D170" s="464"/>
      <c r="E170" s="596" t="s">
        <v>1573</v>
      </c>
      <c r="F170" s="464" t="s">
        <v>2063</v>
      </c>
      <c r="G170" s="622">
        <v>61</v>
      </c>
      <c r="H170" s="622">
        <v>42</v>
      </c>
      <c r="I170" s="622">
        <v>46</v>
      </c>
      <c r="J170" s="623">
        <v>41.495323181152301</v>
      </c>
      <c r="K170" s="623">
        <v>33.539240442016997</v>
      </c>
      <c r="L170" s="332"/>
      <c r="M170" s="606" t="s">
        <v>1560</v>
      </c>
      <c r="N170" s="332"/>
      <c r="O170" s="332"/>
      <c r="P170" s="332"/>
      <c r="Q170" s="332"/>
      <c r="R170" s="332"/>
      <c r="S170" s="332"/>
      <c r="T170" s="332"/>
      <c r="U170" s="332"/>
      <c r="V170" s="332"/>
      <c r="W170" s="332"/>
    </row>
    <row r="171" spans="1:23" s="338" customFormat="1">
      <c r="A171" s="332"/>
      <c r="B171" s="596" t="s">
        <v>1264</v>
      </c>
      <c r="C171" s="464" t="s">
        <v>2062</v>
      </c>
      <c r="D171" s="464"/>
      <c r="E171" s="596" t="s">
        <v>1574</v>
      </c>
      <c r="F171" s="464" t="s">
        <v>2063</v>
      </c>
      <c r="G171" s="622">
        <v>19</v>
      </c>
      <c r="H171" s="622">
        <v>25</v>
      </c>
      <c r="I171" s="622">
        <v>16</v>
      </c>
      <c r="J171" s="623">
        <v>18.9716186523438</v>
      </c>
      <c r="K171" s="623">
        <v>12.664151547492001</v>
      </c>
      <c r="L171" s="332"/>
      <c r="M171" s="606" t="s">
        <v>1560</v>
      </c>
      <c r="N171" s="332"/>
      <c r="O171" s="332"/>
      <c r="P171" s="332"/>
      <c r="Q171" s="332"/>
      <c r="R171" s="332"/>
      <c r="S171" s="332"/>
      <c r="T171" s="332"/>
      <c r="U171" s="332"/>
      <c r="V171" s="332"/>
      <c r="W171" s="332"/>
    </row>
    <row r="172" spans="1:23" s="338" customFormat="1">
      <c r="A172" s="332"/>
      <c r="B172" s="584" t="s">
        <v>1265</v>
      </c>
      <c r="C172" s="621" t="s">
        <v>2062</v>
      </c>
      <c r="D172" s="621"/>
      <c r="E172" s="584" t="s">
        <v>1575</v>
      </c>
      <c r="F172" s="621" t="s">
        <v>2063</v>
      </c>
      <c r="G172" s="586"/>
      <c r="H172" s="586"/>
      <c r="I172" s="586"/>
      <c r="J172" s="586"/>
      <c r="K172" s="586"/>
      <c r="L172" s="332"/>
      <c r="M172" s="586"/>
      <c r="N172" s="332"/>
      <c r="O172" s="332"/>
      <c r="P172" s="332"/>
      <c r="Q172" s="332"/>
      <c r="R172" s="332"/>
      <c r="S172" s="332"/>
      <c r="T172" s="332"/>
      <c r="U172" s="332"/>
      <c r="V172" s="332"/>
      <c r="W172" s="332"/>
    </row>
    <row r="173" spans="1:23" s="338" customFormat="1">
      <c r="A173" s="332"/>
      <c r="B173" s="596" t="s">
        <v>1260</v>
      </c>
      <c r="C173" s="464" t="s">
        <v>2062</v>
      </c>
      <c r="D173" s="464"/>
      <c r="E173" s="596" t="s">
        <v>1570</v>
      </c>
      <c r="F173" s="464" t="s">
        <v>2063</v>
      </c>
      <c r="G173" s="432" t="s">
        <v>1266</v>
      </c>
      <c r="H173" s="432">
        <v>2111</v>
      </c>
      <c r="I173" s="432">
        <v>840</v>
      </c>
      <c r="J173" s="432">
        <v>785.05781249999995</v>
      </c>
      <c r="K173" s="432">
        <v>1077167.8329473599</v>
      </c>
      <c r="L173" s="332"/>
      <c r="M173" s="606" t="s">
        <v>1560</v>
      </c>
      <c r="N173" s="332"/>
      <c r="O173" s="332"/>
      <c r="P173" s="332"/>
      <c r="Q173" s="332"/>
      <c r="R173" s="332"/>
      <c r="S173" s="332"/>
      <c r="T173" s="332"/>
      <c r="U173" s="332"/>
      <c r="V173" s="332"/>
      <c r="W173" s="332"/>
    </row>
    <row r="174" spans="1:23" s="338" customFormat="1">
      <c r="A174" s="332"/>
      <c r="B174" s="596" t="s">
        <v>1261</v>
      </c>
      <c r="C174" s="464" t="s">
        <v>2062</v>
      </c>
      <c r="D174" s="464"/>
      <c r="E174" s="596" t="s">
        <v>1571</v>
      </c>
      <c r="F174" s="464" t="s">
        <v>2063</v>
      </c>
      <c r="G174" s="432" t="s">
        <v>1267</v>
      </c>
      <c r="H174" s="432">
        <v>1818</v>
      </c>
      <c r="I174" s="432">
        <v>1259</v>
      </c>
      <c r="J174" s="432">
        <v>1145.8978750000001</v>
      </c>
      <c r="K174" s="432">
        <v>917138.92445528612</v>
      </c>
      <c r="L174" s="332"/>
      <c r="M174" s="606" t="s">
        <v>1560</v>
      </c>
      <c r="N174" s="332"/>
      <c r="O174" s="332"/>
      <c r="P174" s="332"/>
      <c r="Q174" s="332"/>
      <c r="R174" s="332"/>
      <c r="S174" s="332"/>
      <c r="T174" s="332"/>
      <c r="U174" s="332"/>
      <c r="V174" s="332"/>
      <c r="W174" s="332"/>
    </row>
    <row r="175" spans="1:23" s="338" customFormat="1">
      <c r="A175" s="332"/>
      <c r="B175" s="596" t="s">
        <v>1262</v>
      </c>
      <c r="C175" s="464" t="s">
        <v>2062</v>
      </c>
      <c r="D175" s="464"/>
      <c r="E175" s="596" t="s">
        <v>1572</v>
      </c>
      <c r="F175" s="464" t="s">
        <v>2063</v>
      </c>
      <c r="G175" s="432" t="s">
        <v>1268</v>
      </c>
      <c r="H175" s="432">
        <v>569</v>
      </c>
      <c r="I175" s="432">
        <v>510</v>
      </c>
      <c r="J175" s="432">
        <v>419.86593749999997</v>
      </c>
      <c r="K175" s="432">
        <v>472107.39431279618</v>
      </c>
      <c r="L175" s="332"/>
      <c r="M175" s="606" t="s">
        <v>1560</v>
      </c>
      <c r="N175" s="332"/>
      <c r="O175" s="332"/>
      <c r="P175" s="332"/>
      <c r="Q175" s="332"/>
      <c r="R175" s="332"/>
      <c r="S175" s="332"/>
      <c r="T175" s="332"/>
      <c r="U175" s="332"/>
      <c r="V175" s="332"/>
      <c r="W175" s="332"/>
    </row>
    <row r="176" spans="1:23" s="338" customFormat="1">
      <c r="A176" s="332"/>
      <c r="B176" s="596" t="s">
        <v>1263</v>
      </c>
      <c r="C176" s="464" t="s">
        <v>2062</v>
      </c>
      <c r="D176" s="464"/>
      <c r="E176" s="596" t="s">
        <v>1573</v>
      </c>
      <c r="F176" s="464" t="s">
        <v>2063</v>
      </c>
      <c r="G176" s="432" t="s">
        <v>1269</v>
      </c>
      <c r="H176" s="432">
        <v>152</v>
      </c>
      <c r="I176" s="432">
        <v>157</v>
      </c>
      <c r="J176" s="432">
        <v>166.05731249999999</v>
      </c>
      <c r="K176" s="432">
        <v>139750.90600787502</v>
      </c>
      <c r="L176" s="332"/>
      <c r="M176" s="606" t="s">
        <v>1560</v>
      </c>
      <c r="N176" s="332"/>
      <c r="O176" s="332"/>
      <c r="P176" s="332"/>
      <c r="Q176" s="332"/>
      <c r="R176" s="332"/>
      <c r="S176" s="332"/>
      <c r="T176" s="332"/>
      <c r="U176" s="332"/>
      <c r="V176" s="332"/>
      <c r="W176" s="332"/>
    </row>
    <row r="177" spans="1:23" s="338" customFormat="1">
      <c r="A177" s="332"/>
      <c r="B177" s="596" t="s">
        <v>1264</v>
      </c>
      <c r="C177" s="464" t="s">
        <v>2062</v>
      </c>
      <c r="D177" s="464"/>
      <c r="E177" s="596" t="s">
        <v>1574</v>
      </c>
      <c r="F177" s="464" t="s">
        <v>2063</v>
      </c>
      <c r="G177" s="432" t="s">
        <v>1270</v>
      </c>
      <c r="H177" s="432">
        <v>34</v>
      </c>
      <c r="I177" s="432">
        <v>36</v>
      </c>
      <c r="J177" s="432">
        <v>36.140453125000001</v>
      </c>
      <c r="K177" s="432">
        <v>36670.651280683029</v>
      </c>
      <c r="L177" s="332"/>
      <c r="M177" s="606" t="s">
        <v>1560</v>
      </c>
      <c r="N177" s="332"/>
      <c r="O177" s="332"/>
      <c r="P177" s="332"/>
      <c r="Q177" s="332"/>
      <c r="R177" s="332"/>
      <c r="S177" s="332"/>
      <c r="T177" s="332"/>
      <c r="U177" s="332"/>
      <c r="V177" s="332"/>
      <c r="W177" s="332"/>
    </row>
    <row r="178" spans="1:23" s="338" customFormat="1">
      <c r="A178" s="332"/>
      <c r="B178" s="584" t="s">
        <v>1271</v>
      </c>
      <c r="C178" s="462" t="s">
        <v>2047</v>
      </c>
      <c r="D178" s="462"/>
      <c r="E178" s="584" t="s">
        <v>1576</v>
      </c>
      <c r="F178" s="462" t="s">
        <v>2046</v>
      </c>
      <c r="G178" s="586"/>
      <c r="H178" s="586"/>
      <c r="I178" s="586"/>
      <c r="J178" s="586"/>
      <c r="K178" s="586"/>
      <c r="L178" s="332"/>
      <c r="M178" s="586"/>
      <c r="N178" s="332"/>
      <c r="O178" s="332"/>
      <c r="P178" s="332"/>
      <c r="Q178" s="332"/>
      <c r="R178" s="332"/>
      <c r="S178" s="332"/>
      <c r="T178" s="332"/>
      <c r="U178" s="332"/>
      <c r="V178" s="332"/>
      <c r="W178" s="332"/>
    </row>
    <row r="179" spans="1:23" s="338" customFormat="1">
      <c r="A179" s="332"/>
      <c r="B179" s="596" t="s">
        <v>1232</v>
      </c>
      <c r="C179" s="464" t="s">
        <v>2047</v>
      </c>
      <c r="D179" s="464"/>
      <c r="E179" s="617" t="s">
        <v>1537</v>
      </c>
      <c r="F179" s="464" t="s">
        <v>2046</v>
      </c>
      <c r="G179" s="432">
        <v>50</v>
      </c>
      <c r="H179" s="432">
        <v>43</v>
      </c>
      <c r="I179" s="432">
        <v>44</v>
      </c>
      <c r="J179" s="432">
        <v>41</v>
      </c>
      <c r="K179" s="432">
        <v>40</v>
      </c>
      <c r="L179" s="332"/>
      <c r="M179" s="606" t="s">
        <v>1560</v>
      </c>
      <c r="N179" s="332"/>
      <c r="O179" s="332"/>
      <c r="P179" s="332"/>
      <c r="Q179" s="332"/>
      <c r="R179" s="332"/>
      <c r="S179" s="332"/>
      <c r="T179" s="332"/>
      <c r="U179" s="332"/>
      <c r="V179" s="332"/>
      <c r="W179" s="332"/>
    </row>
    <row r="180" spans="1:23" s="338" customFormat="1">
      <c r="A180" s="332"/>
      <c r="B180" s="596" t="s">
        <v>1233</v>
      </c>
      <c r="C180" s="464" t="s">
        <v>2047</v>
      </c>
      <c r="D180" s="464"/>
      <c r="E180" s="617" t="s">
        <v>1539</v>
      </c>
      <c r="F180" s="464" t="s">
        <v>2046</v>
      </c>
      <c r="G180" s="432">
        <v>224</v>
      </c>
      <c r="H180" s="432">
        <v>217</v>
      </c>
      <c r="I180" s="432">
        <v>233</v>
      </c>
      <c r="J180" s="432">
        <v>258</v>
      </c>
      <c r="K180" s="432">
        <v>260</v>
      </c>
      <c r="L180" s="332"/>
      <c r="M180" s="606" t="s">
        <v>1560</v>
      </c>
      <c r="N180" s="332"/>
      <c r="O180" s="332"/>
      <c r="P180" s="332"/>
      <c r="Q180" s="332"/>
      <c r="R180" s="332"/>
      <c r="S180" s="332"/>
      <c r="T180" s="332"/>
      <c r="U180" s="332"/>
      <c r="V180" s="332"/>
      <c r="W180" s="332"/>
    </row>
    <row r="181" spans="1:23" s="338" customFormat="1">
      <c r="A181" s="332"/>
      <c r="B181" s="596" t="s">
        <v>1234</v>
      </c>
      <c r="C181" s="464" t="s">
        <v>2047</v>
      </c>
      <c r="D181" s="464"/>
      <c r="E181" s="617" t="s">
        <v>1540</v>
      </c>
      <c r="F181" s="464" t="s">
        <v>2046</v>
      </c>
      <c r="G181" s="432">
        <v>822</v>
      </c>
      <c r="H181" s="432">
        <v>817</v>
      </c>
      <c r="I181" s="432">
        <v>938</v>
      </c>
      <c r="J181" s="432">
        <v>1013</v>
      </c>
      <c r="K181" s="432">
        <v>1055</v>
      </c>
      <c r="L181" s="332"/>
      <c r="M181" s="606" t="s">
        <v>1560</v>
      </c>
      <c r="N181" s="332"/>
      <c r="O181" s="332"/>
      <c r="P181" s="332"/>
      <c r="Q181" s="332"/>
      <c r="R181" s="332"/>
      <c r="S181" s="332"/>
      <c r="T181" s="332"/>
      <c r="U181" s="332"/>
      <c r="V181" s="332"/>
      <c r="W181" s="332"/>
    </row>
    <row r="182" spans="1:23" s="338" customFormat="1">
      <c r="A182" s="332"/>
      <c r="B182" s="596" t="s">
        <v>1235</v>
      </c>
      <c r="C182" s="464" t="s">
        <v>2047</v>
      </c>
      <c r="D182" s="464"/>
      <c r="E182" s="617" t="s">
        <v>1541</v>
      </c>
      <c r="F182" s="464" t="s">
        <v>2046</v>
      </c>
      <c r="G182" s="432">
        <v>6984</v>
      </c>
      <c r="H182" s="432">
        <v>6923</v>
      </c>
      <c r="I182" s="432">
        <v>7820</v>
      </c>
      <c r="J182" s="432">
        <v>7847</v>
      </c>
      <c r="K182" s="432">
        <v>7873</v>
      </c>
      <c r="L182" s="332"/>
      <c r="M182" s="606" t="s">
        <v>1560</v>
      </c>
      <c r="N182" s="332"/>
      <c r="O182" s="332"/>
      <c r="P182" s="332"/>
      <c r="Q182" s="332"/>
      <c r="R182" s="332"/>
      <c r="S182" s="332"/>
      <c r="T182" s="332"/>
      <c r="U182" s="332"/>
      <c r="V182" s="332"/>
      <c r="W182" s="332"/>
    </row>
    <row r="183" spans="1:23" s="338" customFormat="1">
      <c r="A183" s="332"/>
      <c r="B183" s="596" t="s">
        <v>213</v>
      </c>
      <c r="C183" s="464" t="s">
        <v>2047</v>
      </c>
      <c r="D183" s="464"/>
      <c r="E183" s="596" t="s">
        <v>1542</v>
      </c>
      <c r="F183" s="464" t="s">
        <v>2046</v>
      </c>
      <c r="G183" s="432">
        <v>13098</v>
      </c>
      <c r="H183" s="432">
        <v>10605</v>
      </c>
      <c r="I183" s="432">
        <v>15369</v>
      </c>
      <c r="J183" s="432">
        <v>15129</v>
      </c>
      <c r="K183" s="432">
        <v>14992</v>
      </c>
      <c r="L183" s="332"/>
      <c r="M183" s="606" t="s">
        <v>1560</v>
      </c>
      <c r="N183" s="332"/>
      <c r="O183" s="332"/>
      <c r="P183" s="332"/>
      <c r="Q183" s="332"/>
      <c r="R183" s="332"/>
      <c r="S183" s="332"/>
      <c r="T183" s="332"/>
      <c r="U183" s="332"/>
      <c r="V183" s="332"/>
      <c r="W183" s="332"/>
    </row>
    <row r="184" spans="1:23" s="338" customFormat="1">
      <c r="A184" s="332"/>
      <c r="B184" s="584" t="s">
        <v>1272</v>
      </c>
      <c r="C184" s="462" t="s">
        <v>2060</v>
      </c>
      <c r="D184" s="462"/>
      <c r="E184" s="584" t="s">
        <v>1577</v>
      </c>
      <c r="F184" s="462" t="s">
        <v>2061</v>
      </c>
      <c r="G184" s="453"/>
      <c r="H184" s="453"/>
      <c r="I184" s="453"/>
      <c r="J184" s="453"/>
      <c r="K184" s="453"/>
      <c r="L184" s="332"/>
      <c r="M184" s="453"/>
      <c r="N184" s="332"/>
      <c r="O184" s="332"/>
      <c r="P184" s="332"/>
      <c r="Q184" s="332"/>
      <c r="R184" s="332"/>
      <c r="S184" s="332"/>
      <c r="T184" s="332"/>
      <c r="U184" s="332"/>
      <c r="V184" s="332"/>
      <c r="W184" s="332"/>
    </row>
    <row r="185" spans="1:23" s="338" customFormat="1">
      <c r="A185" s="332"/>
      <c r="B185" s="596" t="s">
        <v>1232</v>
      </c>
      <c r="C185" s="464" t="s">
        <v>2060</v>
      </c>
      <c r="D185" s="464"/>
      <c r="E185" s="617" t="s">
        <v>1537</v>
      </c>
      <c r="F185" s="464" t="s">
        <v>2061</v>
      </c>
      <c r="G185" s="432">
        <v>2639</v>
      </c>
      <c r="H185" s="432">
        <v>2458</v>
      </c>
      <c r="I185" s="432">
        <v>2448</v>
      </c>
      <c r="J185" s="432">
        <v>1258</v>
      </c>
      <c r="K185" s="432">
        <v>1173</v>
      </c>
      <c r="L185" s="332"/>
      <c r="M185" s="606" t="s">
        <v>1560</v>
      </c>
      <c r="N185" s="332"/>
      <c r="O185" s="332"/>
      <c r="P185" s="332"/>
      <c r="Q185" s="332"/>
      <c r="R185" s="332"/>
      <c r="S185" s="332"/>
      <c r="T185" s="332"/>
      <c r="U185" s="332"/>
      <c r="V185" s="332"/>
      <c r="W185" s="332"/>
    </row>
    <row r="186" spans="1:23" s="338" customFormat="1">
      <c r="A186" s="332"/>
      <c r="B186" s="596" t="s">
        <v>1233</v>
      </c>
      <c r="C186" s="464" t="s">
        <v>2060</v>
      </c>
      <c r="D186" s="464"/>
      <c r="E186" s="617" t="s">
        <v>1539</v>
      </c>
      <c r="F186" s="464" t="s">
        <v>2061</v>
      </c>
      <c r="G186" s="432">
        <v>16250</v>
      </c>
      <c r="H186" s="432">
        <v>17908.400000000001</v>
      </c>
      <c r="I186" s="432">
        <v>18452.75</v>
      </c>
      <c r="J186" s="432">
        <v>13478</v>
      </c>
      <c r="K186" s="432">
        <v>12215.5</v>
      </c>
      <c r="L186" s="332"/>
      <c r="M186" s="606" t="s">
        <v>1560</v>
      </c>
      <c r="N186" s="332"/>
      <c r="O186" s="332"/>
      <c r="P186" s="332"/>
      <c r="Q186" s="332"/>
      <c r="R186" s="332"/>
      <c r="S186" s="332"/>
      <c r="T186" s="332"/>
      <c r="U186" s="332"/>
      <c r="V186" s="332"/>
      <c r="W186" s="332"/>
    </row>
    <row r="187" spans="1:23" s="338" customFormat="1">
      <c r="A187" s="332"/>
      <c r="B187" s="596" t="s">
        <v>1234</v>
      </c>
      <c r="C187" s="464" t="s">
        <v>2060</v>
      </c>
      <c r="D187" s="464"/>
      <c r="E187" s="617" t="s">
        <v>1540</v>
      </c>
      <c r="F187" s="464" t="s">
        <v>2061</v>
      </c>
      <c r="G187" s="432">
        <v>57869.1</v>
      </c>
      <c r="H187" s="432">
        <v>65990.3</v>
      </c>
      <c r="I187" s="432">
        <v>71385.5</v>
      </c>
      <c r="J187" s="432">
        <v>56725.890625</v>
      </c>
      <c r="K187" s="432">
        <v>48675.51</v>
      </c>
      <c r="L187" s="332"/>
      <c r="M187" s="606" t="s">
        <v>1560</v>
      </c>
      <c r="N187" s="332"/>
      <c r="O187" s="332"/>
      <c r="P187" s="332"/>
      <c r="Q187" s="332"/>
      <c r="R187" s="332"/>
      <c r="S187" s="332"/>
      <c r="T187" s="332"/>
      <c r="U187" s="332"/>
      <c r="V187" s="332"/>
      <c r="W187" s="332"/>
    </row>
    <row r="188" spans="1:23" s="338" customFormat="1">
      <c r="A188" s="332"/>
      <c r="B188" s="596" t="s">
        <v>1235</v>
      </c>
      <c r="C188" s="464" t="s">
        <v>2060</v>
      </c>
      <c r="D188" s="464"/>
      <c r="E188" s="617" t="s">
        <v>1541</v>
      </c>
      <c r="F188" s="464" t="s">
        <v>2061</v>
      </c>
      <c r="G188" s="432">
        <v>446413.28</v>
      </c>
      <c r="H188" s="432">
        <v>310039.95</v>
      </c>
      <c r="I188" s="432">
        <v>362617.95</v>
      </c>
      <c r="J188" s="432">
        <v>325613.8125</v>
      </c>
      <c r="K188" s="432">
        <v>264054.44</v>
      </c>
      <c r="L188" s="332"/>
      <c r="M188" s="606" t="s">
        <v>1560</v>
      </c>
      <c r="N188" s="332"/>
      <c r="O188" s="332"/>
      <c r="P188" s="332"/>
      <c r="Q188" s="332"/>
      <c r="R188" s="332"/>
      <c r="S188" s="332"/>
      <c r="T188" s="332"/>
      <c r="U188" s="332"/>
      <c r="V188" s="332"/>
      <c r="W188" s="332"/>
    </row>
    <row r="189" spans="1:23" s="338" customFormat="1">
      <c r="A189" s="332"/>
      <c r="B189" s="596" t="s">
        <v>213</v>
      </c>
      <c r="C189" s="464" t="s">
        <v>2060</v>
      </c>
      <c r="D189" s="464"/>
      <c r="E189" s="596" t="s">
        <v>1542</v>
      </c>
      <c r="F189" s="464" t="s">
        <v>2061</v>
      </c>
      <c r="G189" s="432">
        <v>290652.95</v>
      </c>
      <c r="H189" s="432">
        <v>263225.3</v>
      </c>
      <c r="I189" s="432">
        <v>240903</v>
      </c>
      <c r="J189" s="432">
        <v>287021.625</v>
      </c>
      <c r="K189" s="432">
        <v>189860.96</v>
      </c>
      <c r="L189" s="332"/>
      <c r="M189" s="606" t="s">
        <v>1560</v>
      </c>
      <c r="N189" s="332"/>
      <c r="O189" s="332"/>
      <c r="P189" s="332"/>
      <c r="Q189" s="332"/>
      <c r="R189" s="332"/>
      <c r="S189" s="332"/>
      <c r="T189" s="332"/>
      <c r="U189" s="332"/>
      <c r="V189" s="332"/>
      <c r="W189" s="332"/>
    </row>
    <row r="190" spans="1:23" s="338" customFormat="1">
      <c r="A190" s="332"/>
      <c r="B190" s="584" t="s">
        <v>1273</v>
      </c>
      <c r="C190" s="462" t="s">
        <v>2060</v>
      </c>
      <c r="D190" s="462"/>
      <c r="E190" s="584" t="s">
        <v>1578</v>
      </c>
      <c r="F190" s="462" t="s">
        <v>2061</v>
      </c>
      <c r="G190" s="453"/>
      <c r="H190" s="453"/>
      <c r="I190" s="453"/>
      <c r="J190" s="453"/>
      <c r="K190" s="453"/>
      <c r="L190" s="332"/>
      <c r="M190" s="453"/>
      <c r="N190" s="332"/>
      <c r="O190" s="332"/>
      <c r="P190" s="332"/>
      <c r="Q190" s="332"/>
      <c r="R190" s="332"/>
      <c r="S190" s="332"/>
      <c r="T190" s="332"/>
      <c r="U190" s="332"/>
      <c r="V190" s="332"/>
      <c r="W190" s="332"/>
    </row>
    <row r="191" spans="1:23" s="338" customFormat="1">
      <c r="A191" s="332"/>
      <c r="B191" s="596" t="s">
        <v>1232</v>
      </c>
      <c r="C191" s="464" t="s">
        <v>2060</v>
      </c>
      <c r="D191" s="464"/>
      <c r="E191" s="617" t="s">
        <v>1537</v>
      </c>
      <c r="F191" s="464" t="s">
        <v>2061</v>
      </c>
      <c r="G191" s="448">
        <v>52.78</v>
      </c>
      <c r="H191" s="448">
        <v>57.162790697674417</v>
      </c>
      <c r="I191" s="448">
        <v>55.636363636363598</v>
      </c>
      <c r="J191" s="448">
        <v>30.682926177978501</v>
      </c>
      <c r="K191" s="448">
        <v>29.324999999999999</v>
      </c>
      <c r="L191" s="332"/>
      <c r="M191" s="606" t="s">
        <v>1560</v>
      </c>
      <c r="N191" s="332"/>
      <c r="O191" s="332"/>
      <c r="P191" s="332"/>
      <c r="Q191" s="332"/>
      <c r="R191" s="332"/>
      <c r="S191" s="332"/>
      <c r="T191" s="332"/>
      <c r="U191" s="332"/>
      <c r="V191" s="332"/>
      <c r="W191" s="332"/>
    </row>
    <row r="192" spans="1:23" s="338" customFormat="1">
      <c r="A192" s="332"/>
      <c r="B192" s="596" t="s">
        <v>1233</v>
      </c>
      <c r="C192" s="464" t="s">
        <v>2060</v>
      </c>
      <c r="D192" s="464"/>
      <c r="E192" s="617" t="s">
        <v>1539</v>
      </c>
      <c r="F192" s="464" t="s">
        <v>2061</v>
      </c>
      <c r="G192" s="448">
        <v>72.544642857142861</v>
      </c>
      <c r="H192" s="448">
        <v>82.527188940092174</v>
      </c>
      <c r="I192" s="448">
        <v>79.196351931330497</v>
      </c>
      <c r="J192" s="448">
        <v>52.240310668945298</v>
      </c>
      <c r="K192" s="448">
        <v>46.982692307692297</v>
      </c>
      <c r="L192" s="332"/>
      <c r="M192" s="606" t="s">
        <v>1560</v>
      </c>
      <c r="N192" s="332"/>
      <c r="O192" s="332"/>
      <c r="P192" s="332"/>
      <c r="Q192" s="332"/>
      <c r="R192" s="332"/>
      <c r="S192" s="332"/>
      <c r="T192" s="332"/>
      <c r="U192" s="332"/>
      <c r="V192" s="332"/>
      <c r="W192" s="332"/>
    </row>
    <row r="193" spans="1:23" s="338" customFormat="1">
      <c r="A193" s="332"/>
      <c r="B193" s="596" t="s">
        <v>1234</v>
      </c>
      <c r="C193" s="464" t="s">
        <v>2060</v>
      </c>
      <c r="D193" s="464"/>
      <c r="E193" s="617" t="s">
        <v>1540</v>
      </c>
      <c r="F193" s="464" t="s">
        <v>2061</v>
      </c>
      <c r="G193" s="448">
        <v>70.400364963503648</v>
      </c>
      <c r="H193" s="448">
        <v>80.771481028151783</v>
      </c>
      <c r="I193" s="448">
        <v>76.103944562899798</v>
      </c>
      <c r="J193" s="448">
        <v>55.997917175292997</v>
      </c>
      <c r="K193" s="448">
        <v>46.137924170616103</v>
      </c>
      <c r="L193" s="332"/>
      <c r="M193" s="606" t="s">
        <v>1560</v>
      </c>
      <c r="N193" s="332"/>
      <c r="O193" s="332"/>
      <c r="P193" s="332"/>
      <c r="Q193" s="332"/>
      <c r="R193" s="332"/>
      <c r="S193" s="332"/>
      <c r="T193" s="332"/>
      <c r="U193" s="332"/>
      <c r="V193" s="332"/>
      <c r="W193" s="332"/>
    </row>
    <row r="194" spans="1:23" s="338" customFormat="1">
      <c r="A194" s="332"/>
      <c r="B194" s="596" t="s">
        <v>1235</v>
      </c>
      <c r="C194" s="464" t="s">
        <v>2060</v>
      </c>
      <c r="D194" s="464"/>
      <c r="E194" s="617" t="s">
        <v>1541</v>
      </c>
      <c r="F194" s="464" t="s">
        <v>2061</v>
      </c>
      <c r="G194" s="448">
        <v>63.919427262313867</v>
      </c>
      <c r="H194" s="448">
        <v>42.326273037542663</v>
      </c>
      <c r="I194" s="448">
        <v>46.370581841432198</v>
      </c>
      <c r="J194" s="448">
        <v>41.495323181152301</v>
      </c>
      <c r="K194" s="448">
        <v>33.539240442016997</v>
      </c>
      <c r="L194" s="332"/>
      <c r="M194" s="606" t="s">
        <v>1560</v>
      </c>
      <c r="N194" s="332"/>
      <c r="O194" s="332"/>
      <c r="P194" s="332"/>
      <c r="Q194" s="332"/>
      <c r="R194" s="332"/>
      <c r="S194" s="332"/>
      <c r="T194" s="332"/>
      <c r="U194" s="332"/>
      <c r="V194" s="332"/>
      <c r="W194" s="332"/>
    </row>
    <row r="195" spans="1:23" s="338" customFormat="1">
      <c r="A195" s="332"/>
      <c r="B195" s="596" t="s">
        <v>213</v>
      </c>
      <c r="C195" s="464" t="s">
        <v>2060</v>
      </c>
      <c r="D195" s="464"/>
      <c r="E195" s="596" t="s">
        <v>1542</v>
      </c>
      <c r="F195" s="464" t="s">
        <v>2061</v>
      </c>
      <c r="G195" s="448">
        <v>22.19063597495801</v>
      </c>
      <c r="H195" s="448">
        <v>24.820867515322959</v>
      </c>
      <c r="I195" s="448">
        <v>15.6746047237946</v>
      </c>
      <c r="J195" s="448">
        <v>18.9716186523438</v>
      </c>
      <c r="K195" s="448">
        <v>12.664151547492001</v>
      </c>
      <c r="L195" s="332"/>
      <c r="M195" s="606" t="s">
        <v>1560</v>
      </c>
      <c r="N195" s="332"/>
      <c r="O195" s="332"/>
      <c r="P195" s="332"/>
      <c r="Q195" s="332"/>
      <c r="R195" s="332"/>
      <c r="S195" s="332"/>
      <c r="T195" s="332"/>
      <c r="U195" s="332"/>
      <c r="V195" s="332"/>
      <c r="W195" s="332"/>
    </row>
    <row r="196" spans="1:23" s="338" customFormat="1">
      <c r="A196" s="332"/>
      <c r="B196" s="584" t="s">
        <v>1274</v>
      </c>
      <c r="C196" s="462" t="s">
        <v>2064</v>
      </c>
      <c r="D196" s="462"/>
      <c r="E196" s="584" t="s">
        <v>1579</v>
      </c>
      <c r="F196" s="462" t="s">
        <v>1972</v>
      </c>
      <c r="G196" s="453"/>
      <c r="H196" s="453"/>
      <c r="I196" s="453"/>
      <c r="J196" s="453"/>
      <c r="K196" s="453"/>
      <c r="L196" s="332"/>
      <c r="M196" s="453"/>
      <c r="N196" s="332"/>
      <c r="O196" s="332"/>
      <c r="P196" s="332"/>
      <c r="Q196" s="332"/>
      <c r="R196" s="332"/>
      <c r="S196" s="332"/>
      <c r="T196" s="332"/>
      <c r="U196" s="332"/>
      <c r="V196" s="332"/>
      <c r="W196" s="332"/>
    </row>
    <row r="197" spans="1:23" s="338" customFormat="1">
      <c r="A197" s="332"/>
      <c r="B197" s="596" t="s">
        <v>1232</v>
      </c>
      <c r="C197" s="464" t="s">
        <v>1026</v>
      </c>
      <c r="D197" s="464"/>
      <c r="E197" s="617" t="s">
        <v>1537</v>
      </c>
      <c r="F197" s="464" t="s">
        <v>1972</v>
      </c>
      <c r="G197" s="432">
        <v>80.099999999999994</v>
      </c>
      <c r="H197" s="432">
        <v>90.76022034131843</v>
      </c>
      <c r="I197" s="432">
        <v>36.975375999999997</v>
      </c>
      <c r="J197" s="432">
        <v>32.187372000000003</v>
      </c>
      <c r="K197" s="432">
        <v>43.0867133178944</v>
      </c>
      <c r="L197" s="332"/>
      <c r="M197" s="606" t="s">
        <v>1560</v>
      </c>
      <c r="N197" s="332"/>
      <c r="O197" s="332"/>
      <c r="P197" s="332"/>
      <c r="Q197" s="332"/>
      <c r="R197" s="332"/>
      <c r="S197" s="332"/>
      <c r="T197" s="332"/>
      <c r="U197" s="332"/>
      <c r="V197" s="332"/>
      <c r="W197" s="332"/>
    </row>
    <row r="198" spans="1:23" s="338" customFormat="1">
      <c r="A198" s="332"/>
      <c r="B198" s="596" t="s">
        <v>1233</v>
      </c>
      <c r="C198" s="464" t="s">
        <v>1026</v>
      </c>
      <c r="D198" s="464"/>
      <c r="E198" s="617" t="s">
        <v>1539</v>
      </c>
      <c r="F198" s="464" t="s">
        <v>1972</v>
      </c>
      <c r="G198" s="432">
        <v>354</v>
      </c>
      <c r="H198" s="432">
        <v>394.54577480162743</v>
      </c>
      <c r="I198" s="432">
        <v>293.24891129748767</v>
      </c>
      <c r="J198" s="432">
        <v>295.64166399999999</v>
      </c>
      <c r="K198" s="432">
        <v>238.45612035837439</v>
      </c>
      <c r="L198" s="332"/>
      <c r="M198" s="606" t="s">
        <v>1560</v>
      </c>
      <c r="N198" s="332"/>
      <c r="O198" s="332"/>
      <c r="P198" s="332"/>
      <c r="Q198" s="332"/>
      <c r="R198" s="332"/>
      <c r="S198" s="332"/>
      <c r="T198" s="332"/>
      <c r="U198" s="332"/>
      <c r="V198" s="332"/>
      <c r="W198" s="332"/>
    </row>
    <row r="199" spans="1:23" s="338" customFormat="1">
      <c r="A199" s="332"/>
      <c r="B199" s="596" t="s">
        <v>1234</v>
      </c>
      <c r="C199" s="464" t="s">
        <v>1026</v>
      </c>
      <c r="D199" s="464"/>
      <c r="E199" s="617" t="s">
        <v>1540</v>
      </c>
      <c r="F199" s="464" t="s">
        <v>1972</v>
      </c>
      <c r="G199" s="432">
        <v>421</v>
      </c>
      <c r="H199" s="432">
        <v>464.83511094240214</v>
      </c>
      <c r="I199" s="432">
        <v>478.48051427981767</v>
      </c>
      <c r="J199" s="432">
        <v>425.32419199999998</v>
      </c>
      <c r="K199" s="432">
        <v>498.07330100000001</v>
      </c>
      <c r="L199" s="332"/>
      <c r="M199" s="606" t="s">
        <v>1560</v>
      </c>
      <c r="N199" s="332"/>
      <c r="O199" s="332"/>
      <c r="P199" s="332"/>
      <c r="Q199" s="332"/>
      <c r="R199" s="332"/>
      <c r="S199" s="332"/>
      <c r="T199" s="332"/>
      <c r="U199" s="332"/>
      <c r="V199" s="332"/>
      <c r="W199" s="332"/>
    </row>
    <row r="200" spans="1:23" s="338" customFormat="1">
      <c r="A200" s="332"/>
      <c r="B200" s="596" t="s">
        <v>1235</v>
      </c>
      <c r="C200" s="464" t="s">
        <v>1026</v>
      </c>
      <c r="D200" s="464"/>
      <c r="E200" s="617" t="s">
        <v>1541</v>
      </c>
      <c r="F200" s="464" t="s">
        <v>1972</v>
      </c>
      <c r="G200" s="432">
        <v>1356.5</v>
      </c>
      <c r="H200" s="432">
        <v>1111.3031684341938</v>
      </c>
      <c r="I200" s="432">
        <v>1228.2906757504502</v>
      </c>
      <c r="J200" s="432">
        <v>1303.051776</v>
      </c>
      <c r="K200" s="432">
        <v>1100.258883</v>
      </c>
      <c r="L200" s="332"/>
      <c r="M200" s="606" t="s">
        <v>1560</v>
      </c>
      <c r="N200" s="332"/>
      <c r="O200" s="332"/>
      <c r="P200" s="332"/>
      <c r="Q200" s="332"/>
      <c r="R200" s="332"/>
      <c r="S200" s="332"/>
      <c r="T200" s="332"/>
      <c r="U200" s="332"/>
      <c r="V200" s="332"/>
      <c r="W200" s="332"/>
    </row>
    <row r="201" spans="1:23" s="338" customFormat="1">
      <c r="A201" s="332"/>
      <c r="B201" s="596" t="s">
        <v>213</v>
      </c>
      <c r="C201" s="464" t="s">
        <v>1026</v>
      </c>
      <c r="D201" s="464"/>
      <c r="E201" s="596" t="s">
        <v>1542</v>
      </c>
      <c r="F201" s="464" t="s">
        <v>1972</v>
      </c>
      <c r="G201" s="432">
        <v>758.4</v>
      </c>
      <c r="H201" s="432">
        <v>356.8829914804582</v>
      </c>
      <c r="I201" s="432">
        <v>545.65078721224472</v>
      </c>
      <c r="J201" s="432">
        <v>546.76889600000004</v>
      </c>
      <c r="K201" s="432">
        <v>549.76640399999997</v>
      </c>
      <c r="L201" s="332"/>
      <c r="M201" s="606" t="s">
        <v>1560</v>
      </c>
      <c r="N201" s="332"/>
      <c r="O201" s="332"/>
      <c r="P201" s="332"/>
      <c r="Q201" s="332"/>
      <c r="R201" s="332"/>
      <c r="S201" s="332"/>
      <c r="T201" s="332"/>
      <c r="U201" s="332"/>
      <c r="V201" s="332"/>
      <c r="W201" s="332"/>
    </row>
    <row r="202" spans="1:23" s="338" customFormat="1">
      <c r="A202" s="332"/>
      <c r="B202" s="584" t="s">
        <v>1275</v>
      </c>
      <c r="C202" s="462" t="s">
        <v>2062</v>
      </c>
      <c r="D202" s="462"/>
      <c r="E202" s="584" t="s">
        <v>1580</v>
      </c>
      <c r="F202" s="462" t="s">
        <v>2063</v>
      </c>
      <c r="G202" s="453"/>
      <c r="H202" s="453"/>
      <c r="I202" s="453"/>
      <c r="J202" s="453"/>
      <c r="K202" s="453"/>
      <c r="L202" s="332"/>
      <c r="M202" s="453"/>
      <c r="N202" s="332"/>
      <c r="O202" s="332"/>
      <c r="P202" s="332"/>
      <c r="Q202" s="332"/>
      <c r="R202" s="332"/>
      <c r="S202" s="332"/>
      <c r="T202" s="332"/>
      <c r="U202" s="332"/>
      <c r="V202" s="332"/>
      <c r="W202" s="332"/>
    </row>
    <row r="203" spans="1:23" s="338" customFormat="1">
      <c r="A203" s="332"/>
      <c r="B203" s="596" t="s">
        <v>1232</v>
      </c>
      <c r="C203" s="464" t="s">
        <v>2062</v>
      </c>
      <c r="D203" s="464"/>
      <c r="E203" s="617" t="s">
        <v>1537</v>
      </c>
      <c r="F203" s="464" t="s">
        <v>2063</v>
      </c>
      <c r="G203" s="432">
        <v>1602</v>
      </c>
      <c r="H203" s="432">
        <v>2110.7027986353123</v>
      </c>
      <c r="I203" s="432">
        <v>840.34945454545459</v>
      </c>
      <c r="J203" s="432">
        <v>785.05781249999995</v>
      </c>
      <c r="K203" s="432">
        <v>1077.1678329473598</v>
      </c>
      <c r="L203" s="332"/>
      <c r="M203" s="606" t="s">
        <v>1560</v>
      </c>
      <c r="N203" s="332"/>
      <c r="O203" s="332"/>
      <c r="P203" s="332"/>
      <c r="Q203" s="332"/>
      <c r="R203" s="332"/>
      <c r="S203" s="332"/>
      <c r="T203" s="332"/>
      <c r="U203" s="332"/>
      <c r="V203" s="332"/>
      <c r="W203" s="332"/>
    </row>
    <row r="204" spans="1:23" s="338" customFormat="1">
      <c r="A204" s="332"/>
      <c r="B204" s="596" t="s">
        <v>1233</v>
      </c>
      <c r="C204" s="464" t="s">
        <v>2062</v>
      </c>
      <c r="D204" s="464"/>
      <c r="E204" s="617" t="s">
        <v>1539</v>
      </c>
      <c r="F204" s="464" t="s">
        <v>2063</v>
      </c>
      <c r="G204" s="432">
        <v>1580.3571428571429</v>
      </c>
      <c r="H204" s="432">
        <v>1818.1832940167201</v>
      </c>
      <c r="I204" s="432">
        <v>1258.579018444153</v>
      </c>
      <c r="J204" s="432">
        <v>1145.8978750000001</v>
      </c>
      <c r="K204" s="432">
        <v>917.13892445528609</v>
      </c>
      <c r="L204" s="332"/>
      <c r="M204" s="606" t="s">
        <v>1560</v>
      </c>
      <c r="N204" s="332"/>
      <c r="O204" s="332"/>
      <c r="P204" s="332"/>
      <c r="Q204" s="332"/>
      <c r="R204" s="332"/>
      <c r="S204" s="332"/>
      <c r="T204" s="332"/>
      <c r="U204" s="332"/>
      <c r="V204" s="332"/>
      <c r="W204" s="332"/>
    </row>
    <row r="205" spans="1:23" s="338" customFormat="1">
      <c r="A205" s="332"/>
      <c r="B205" s="596" t="s">
        <v>1234</v>
      </c>
      <c r="C205" s="464" t="s">
        <v>2062</v>
      </c>
      <c r="D205" s="464"/>
      <c r="E205" s="617" t="s">
        <v>1540</v>
      </c>
      <c r="F205" s="464" t="s">
        <v>2063</v>
      </c>
      <c r="G205" s="432">
        <v>512.16545012165454</v>
      </c>
      <c r="H205" s="432">
        <v>568.95362416450689</v>
      </c>
      <c r="I205" s="432">
        <v>510.10715808082904</v>
      </c>
      <c r="J205" s="432">
        <v>419.86593749999997</v>
      </c>
      <c r="K205" s="432">
        <v>472.1073943127962</v>
      </c>
      <c r="L205" s="332"/>
      <c r="M205" s="606" t="s">
        <v>1560</v>
      </c>
      <c r="N205" s="332"/>
      <c r="O205" s="332"/>
      <c r="P205" s="332"/>
      <c r="Q205" s="332"/>
      <c r="R205" s="332"/>
      <c r="S205" s="332"/>
      <c r="T205" s="332"/>
      <c r="U205" s="332"/>
      <c r="V205" s="332"/>
      <c r="W205" s="332"/>
    </row>
    <row r="206" spans="1:23" s="338" customFormat="1">
      <c r="A206" s="332"/>
      <c r="B206" s="596" t="s">
        <v>1235</v>
      </c>
      <c r="C206" s="464" t="s">
        <v>2062</v>
      </c>
      <c r="D206" s="464"/>
      <c r="E206" s="617" t="s">
        <v>1541</v>
      </c>
      <c r="F206" s="464" t="s">
        <v>2063</v>
      </c>
      <c r="G206" s="432">
        <v>194.22966781214203</v>
      </c>
      <c r="H206" s="432">
        <v>151.71374313094796</v>
      </c>
      <c r="I206" s="432">
        <v>157.07041889391945</v>
      </c>
      <c r="J206" s="432">
        <v>166.05731249999999</v>
      </c>
      <c r="K206" s="432">
        <v>139.75090600787502</v>
      </c>
      <c r="L206" s="332"/>
      <c r="M206" s="606" t="s">
        <v>1560</v>
      </c>
      <c r="N206" s="332"/>
      <c r="O206" s="332"/>
      <c r="P206" s="332"/>
      <c r="Q206" s="332"/>
      <c r="R206" s="332"/>
      <c r="S206" s="332"/>
      <c r="T206" s="332"/>
      <c r="U206" s="332"/>
      <c r="V206" s="332"/>
      <c r="W206" s="332"/>
    </row>
    <row r="207" spans="1:23" s="338" customFormat="1">
      <c r="A207" s="332"/>
      <c r="B207" s="596" t="s">
        <v>213</v>
      </c>
      <c r="C207" s="464" t="s">
        <v>2062</v>
      </c>
      <c r="D207" s="464"/>
      <c r="E207" s="596" t="s">
        <v>1542</v>
      </c>
      <c r="F207" s="464" t="s">
        <v>2063</v>
      </c>
      <c r="G207" s="432">
        <v>57.901969766376546</v>
      </c>
      <c r="H207" s="432">
        <v>33.652333001457635</v>
      </c>
      <c r="I207" s="432">
        <v>35.503337055907657</v>
      </c>
      <c r="J207" s="432">
        <v>36.140453125000001</v>
      </c>
      <c r="K207" s="432">
        <v>36.670651280683032</v>
      </c>
      <c r="L207" s="332"/>
      <c r="M207" s="606" t="s">
        <v>1560</v>
      </c>
      <c r="N207" s="332"/>
      <c r="O207" s="332"/>
      <c r="P207" s="332"/>
      <c r="Q207" s="332"/>
      <c r="R207" s="332"/>
      <c r="S207" s="332"/>
      <c r="T207" s="332"/>
      <c r="U207" s="332"/>
      <c r="V207" s="332"/>
      <c r="W207" s="332"/>
    </row>
    <row r="208" spans="1:23" s="338" customFormat="1">
      <c r="A208" s="332"/>
      <c r="B208" s="584" t="s">
        <v>1276</v>
      </c>
      <c r="C208" s="462" t="s">
        <v>1030</v>
      </c>
      <c r="D208" s="462"/>
      <c r="E208" s="584" t="s">
        <v>1564</v>
      </c>
      <c r="F208" s="462" t="s">
        <v>1030</v>
      </c>
      <c r="G208" s="453"/>
      <c r="H208" s="453"/>
      <c r="I208" s="453"/>
      <c r="J208" s="453"/>
      <c r="K208" s="453"/>
      <c r="L208" s="332"/>
      <c r="M208" s="453"/>
      <c r="N208" s="332"/>
      <c r="O208" s="332"/>
      <c r="P208" s="332"/>
      <c r="Q208" s="332"/>
      <c r="R208" s="332"/>
      <c r="S208" s="332"/>
      <c r="T208" s="332"/>
      <c r="U208" s="332"/>
      <c r="V208" s="332"/>
      <c r="W208" s="332"/>
    </row>
    <row r="209" spans="1:23" s="338" customFormat="1">
      <c r="A209" s="332"/>
      <c r="B209" s="596" t="s">
        <v>1232</v>
      </c>
      <c r="C209" s="464" t="s">
        <v>1030</v>
      </c>
      <c r="D209" s="464"/>
      <c r="E209" s="617" t="s">
        <v>1537</v>
      </c>
      <c r="F209" s="464" t="s">
        <v>1030</v>
      </c>
      <c r="G209" s="489">
        <v>98.1</v>
      </c>
      <c r="H209" s="578">
        <v>1</v>
      </c>
      <c r="I209" s="578">
        <v>0.95454545454545459</v>
      </c>
      <c r="J209" s="578">
        <v>0.73170731707317072</v>
      </c>
      <c r="K209" s="587">
        <v>67.5</v>
      </c>
      <c r="L209" s="332"/>
      <c r="M209" s="606" t="s">
        <v>1560</v>
      </c>
      <c r="N209" s="332"/>
      <c r="O209" s="332"/>
      <c r="P209" s="332"/>
      <c r="Q209" s="332"/>
      <c r="R209" s="332"/>
      <c r="S209" s="332"/>
      <c r="T209" s="332"/>
      <c r="U209" s="332"/>
      <c r="V209" s="332"/>
      <c r="W209" s="332"/>
    </row>
    <row r="210" spans="1:23" s="338" customFormat="1">
      <c r="A210" s="332"/>
      <c r="B210" s="596" t="s">
        <v>1233</v>
      </c>
      <c r="C210" s="464" t="s">
        <v>1030</v>
      </c>
      <c r="D210" s="464"/>
      <c r="E210" s="617" t="s">
        <v>1539</v>
      </c>
      <c r="F210" s="464" t="s">
        <v>1030</v>
      </c>
      <c r="G210" s="489">
        <v>88.7</v>
      </c>
      <c r="H210" s="578">
        <v>1</v>
      </c>
      <c r="I210" s="578">
        <v>0.90987124463519309</v>
      </c>
      <c r="J210" s="578">
        <v>0.86046511627906974</v>
      </c>
      <c r="K210" s="587">
        <v>74.615384615384613</v>
      </c>
      <c r="L210" s="332"/>
      <c r="M210" s="606" t="s">
        <v>1560</v>
      </c>
      <c r="N210" s="332"/>
      <c r="O210" s="332"/>
      <c r="P210" s="332"/>
      <c r="Q210" s="332"/>
      <c r="R210" s="332"/>
      <c r="S210" s="332"/>
      <c r="T210" s="332"/>
      <c r="U210" s="332"/>
      <c r="V210" s="332"/>
      <c r="W210" s="332"/>
    </row>
    <row r="211" spans="1:23" s="338" customFormat="1">
      <c r="A211" s="332"/>
      <c r="B211" s="596" t="s">
        <v>1234</v>
      </c>
      <c r="C211" s="464" t="s">
        <v>1030</v>
      </c>
      <c r="D211" s="464"/>
      <c r="E211" s="617" t="s">
        <v>1540</v>
      </c>
      <c r="F211" s="464" t="s">
        <v>1030</v>
      </c>
      <c r="G211" s="489">
        <v>76.8</v>
      </c>
      <c r="H211" s="578">
        <v>1</v>
      </c>
      <c r="I211" s="578">
        <v>0.95735607675906176</v>
      </c>
      <c r="J211" s="578">
        <v>0.84304047384007896</v>
      </c>
      <c r="K211" s="587">
        <v>93.080568720379148</v>
      </c>
      <c r="L211" s="332"/>
      <c r="M211" s="606" t="s">
        <v>1560</v>
      </c>
      <c r="N211" s="332"/>
      <c r="O211" s="332"/>
      <c r="P211" s="332"/>
      <c r="Q211" s="332"/>
      <c r="R211" s="332"/>
      <c r="S211" s="332"/>
      <c r="T211" s="332"/>
      <c r="U211" s="332"/>
      <c r="V211" s="332"/>
      <c r="W211" s="332"/>
    </row>
    <row r="212" spans="1:23" s="338" customFormat="1">
      <c r="A212" s="332"/>
      <c r="B212" s="596" t="s">
        <v>1235</v>
      </c>
      <c r="C212" s="464" t="s">
        <v>1030</v>
      </c>
      <c r="D212" s="464"/>
      <c r="E212" s="617" t="s">
        <v>1541</v>
      </c>
      <c r="F212" s="464" t="s">
        <v>1030</v>
      </c>
      <c r="G212" s="489">
        <v>73.400000000000006</v>
      </c>
      <c r="H212" s="578">
        <v>0.9451194539249147</v>
      </c>
      <c r="I212" s="578">
        <v>0.79731457800511507</v>
      </c>
      <c r="J212" s="578">
        <v>0.84771250159296552</v>
      </c>
      <c r="K212" s="587">
        <v>83.195732249460193</v>
      </c>
      <c r="L212" s="332"/>
      <c r="M212" s="606" t="s">
        <v>1560</v>
      </c>
      <c r="N212" s="332"/>
      <c r="O212" s="332"/>
      <c r="P212" s="332"/>
      <c r="Q212" s="332"/>
      <c r="R212" s="332"/>
      <c r="S212" s="332"/>
      <c r="T212" s="332"/>
      <c r="U212" s="332"/>
      <c r="V212" s="332"/>
      <c r="W212" s="332"/>
    </row>
    <row r="213" spans="1:23" s="338" customFormat="1">
      <c r="A213" s="332"/>
      <c r="B213" s="596" t="s">
        <v>213</v>
      </c>
      <c r="C213" s="464" t="s">
        <v>1030</v>
      </c>
      <c r="D213" s="464"/>
      <c r="E213" s="596" t="s">
        <v>1542</v>
      </c>
      <c r="F213" s="464" t="s">
        <v>1030</v>
      </c>
      <c r="G213" s="489">
        <v>68.5</v>
      </c>
      <c r="H213" s="578">
        <v>0.70756605284227381</v>
      </c>
      <c r="I213" s="578">
        <v>0.56008848981716441</v>
      </c>
      <c r="J213" s="578">
        <v>0.70725097494877387</v>
      </c>
      <c r="K213" s="587">
        <v>73.952774813233731</v>
      </c>
      <c r="L213" s="332"/>
      <c r="M213" s="606" t="s">
        <v>1560</v>
      </c>
      <c r="N213" s="332"/>
      <c r="O213" s="332"/>
      <c r="P213" s="332"/>
      <c r="Q213" s="332"/>
      <c r="R213" s="332"/>
      <c r="S213" s="332"/>
      <c r="T213" s="332"/>
      <c r="U213" s="332"/>
      <c r="V213" s="332"/>
      <c r="W213" s="332"/>
    </row>
    <row r="214" spans="1:23" s="338" customFormat="1">
      <c r="A214" s="332"/>
      <c r="B214" s="409"/>
      <c r="C214" s="410"/>
      <c r="D214" s="410"/>
      <c r="E214" s="601"/>
      <c r="F214" s="410"/>
      <c r="G214" s="333"/>
      <c r="H214" s="333"/>
      <c r="I214" s="333"/>
      <c r="J214" s="333"/>
      <c r="K214" s="333"/>
      <c r="L214" s="332"/>
      <c r="M214" s="333"/>
      <c r="N214" s="332"/>
      <c r="O214" s="332"/>
      <c r="P214" s="332"/>
      <c r="Q214" s="332"/>
      <c r="R214" s="332"/>
      <c r="S214" s="332"/>
      <c r="T214" s="332"/>
      <c r="U214" s="332"/>
      <c r="V214" s="332"/>
      <c r="W214" s="332"/>
    </row>
    <row r="215" spans="1:23" s="338" customFormat="1">
      <c r="A215" s="332"/>
      <c r="B215" s="439" t="s">
        <v>1277</v>
      </c>
      <c r="C215" s="344" t="s">
        <v>1939</v>
      </c>
      <c r="D215" s="344"/>
      <c r="E215" s="572" t="s">
        <v>1581</v>
      </c>
      <c r="F215" s="344" t="s">
        <v>1872</v>
      </c>
      <c r="G215" s="346">
        <v>2015</v>
      </c>
      <c r="H215" s="346">
        <v>2016</v>
      </c>
      <c r="I215" s="346">
        <v>2017</v>
      </c>
      <c r="J215" s="347">
        <v>2018</v>
      </c>
      <c r="K215" s="347">
        <v>2019</v>
      </c>
      <c r="L215" s="332"/>
      <c r="M215" s="347" t="s">
        <v>1322</v>
      </c>
      <c r="N215" s="332"/>
      <c r="O215" s="332"/>
      <c r="P215" s="332"/>
      <c r="Q215" s="332"/>
      <c r="R215" s="332"/>
      <c r="S215" s="332"/>
      <c r="T215" s="332"/>
      <c r="U215" s="332"/>
      <c r="V215" s="332"/>
      <c r="W215" s="332"/>
    </row>
    <row r="216" spans="1:23" s="338" customFormat="1">
      <c r="A216" s="332"/>
      <c r="B216" s="584" t="s">
        <v>1278</v>
      </c>
      <c r="C216" s="462" t="s">
        <v>1030</v>
      </c>
      <c r="D216" s="462"/>
      <c r="E216" s="584" t="s">
        <v>1582</v>
      </c>
      <c r="F216" s="462" t="s">
        <v>1030</v>
      </c>
      <c r="G216" s="453"/>
      <c r="H216" s="453"/>
      <c r="I216" s="453"/>
      <c r="J216" s="453"/>
      <c r="K216" s="453"/>
      <c r="L216" s="332"/>
      <c r="M216" s="453"/>
      <c r="N216" s="332"/>
      <c r="O216" s="332"/>
      <c r="P216" s="332"/>
      <c r="Q216" s="332"/>
      <c r="R216" s="332"/>
      <c r="S216" s="332"/>
      <c r="T216" s="332"/>
      <c r="U216" s="332"/>
      <c r="V216" s="332"/>
      <c r="W216" s="332"/>
    </row>
    <row r="217" spans="1:23" s="338" customFormat="1">
      <c r="A217" s="332"/>
      <c r="B217" s="401" t="s">
        <v>1279</v>
      </c>
      <c r="C217" s="464" t="s">
        <v>1030</v>
      </c>
      <c r="D217" s="464"/>
      <c r="E217" s="401" t="s">
        <v>1583</v>
      </c>
      <c r="F217" s="464" t="s">
        <v>1030</v>
      </c>
      <c r="G217" s="494">
        <v>94.944852941176507</v>
      </c>
      <c r="H217" s="494">
        <v>96.135100470286403</v>
      </c>
      <c r="I217" s="494">
        <v>93.640386821832493</v>
      </c>
      <c r="J217" s="494">
        <v>91.82</v>
      </c>
      <c r="K217" s="494">
        <v>94.199009083402146</v>
      </c>
      <c r="L217" s="332"/>
      <c r="M217" s="494" t="s">
        <v>1584</v>
      </c>
      <c r="N217" s="332"/>
      <c r="O217" s="332"/>
      <c r="P217" s="332"/>
      <c r="Q217" s="332"/>
      <c r="R217" s="332"/>
      <c r="S217" s="332"/>
      <c r="T217" s="332"/>
      <c r="U217" s="332"/>
      <c r="V217" s="332"/>
      <c r="W217" s="332"/>
    </row>
    <row r="218" spans="1:23" s="338" customFormat="1">
      <c r="A218" s="332"/>
      <c r="B218" s="401" t="s">
        <v>1280</v>
      </c>
      <c r="C218" s="464" t="s">
        <v>1030</v>
      </c>
      <c r="D218" s="464"/>
      <c r="E218" s="401" t="s">
        <v>1585</v>
      </c>
      <c r="F218" s="464" t="s">
        <v>1030</v>
      </c>
      <c r="G218" s="494">
        <v>91.510695187165808</v>
      </c>
      <c r="H218" s="494">
        <v>89.029499786233401</v>
      </c>
      <c r="I218" s="494">
        <v>87.870840845762984</v>
      </c>
      <c r="J218" s="494">
        <v>85.68</v>
      </c>
      <c r="K218" s="494">
        <v>86.672171758876956</v>
      </c>
      <c r="L218" s="332"/>
      <c r="M218" s="494" t="s">
        <v>1584</v>
      </c>
      <c r="N218" s="332"/>
      <c r="O218" s="332"/>
      <c r="P218" s="332"/>
      <c r="Q218" s="332"/>
      <c r="R218" s="332"/>
      <c r="S218" s="332"/>
      <c r="T218" s="332"/>
      <c r="U218" s="332"/>
      <c r="V218" s="332"/>
      <c r="W218" s="332"/>
    </row>
    <row r="219" spans="1:23" s="338" customFormat="1">
      <c r="A219" s="332"/>
      <c r="B219" s="409"/>
      <c r="C219" s="410"/>
      <c r="D219" s="410"/>
      <c r="E219" s="601"/>
      <c r="F219" s="410"/>
      <c r="G219" s="333"/>
      <c r="H219" s="333"/>
      <c r="I219" s="333"/>
      <c r="J219" s="333"/>
      <c r="K219" s="333"/>
      <c r="L219" s="332"/>
      <c r="M219" s="333"/>
      <c r="N219" s="332"/>
      <c r="O219" s="332"/>
      <c r="P219" s="332"/>
      <c r="Q219" s="332"/>
      <c r="R219" s="332"/>
      <c r="S219" s="332"/>
      <c r="T219" s="332"/>
      <c r="U219" s="332"/>
      <c r="V219" s="332"/>
      <c r="W219" s="332"/>
    </row>
    <row r="220" spans="1:23" s="338" customFormat="1" ht="17.25">
      <c r="A220" s="332"/>
      <c r="B220" s="439" t="s">
        <v>2065</v>
      </c>
      <c r="C220" s="344" t="s">
        <v>1853</v>
      </c>
      <c r="D220" s="344"/>
      <c r="E220" s="572" t="s">
        <v>2066</v>
      </c>
      <c r="F220" s="344" t="s">
        <v>1872</v>
      </c>
      <c r="G220" s="346">
        <v>2015</v>
      </c>
      <c r="H220" s="346">
        <v>2016</v>
      </c>
      <c r="I220" s="346">
        <v>2017</v>
      </c>
      <c r="J220" s="347">
        <v>2018</v>
      </c>
      <c r="K220" s="347">
        <v>2019</v>
      </c>
      <c r="L220" s="332"/>
      <c r="M220" s="347" t="s">
        <v>1322</v>
      </c>
      <c r="N220" s="332"/>
      <c r="O220" s="332"/>
      <c r="P220" s="332"/>
      <c r="Q220" s="332"/>
      <c r="R220" s="332"/>
      <c r="S220" s="332"/>
      <c r="T220" s="332"/>
      <c r="U220" s="332"/>
      <c r="V220" s="332"/>
      <c r="W220" s="332"/>
    </row>
    <row r="221" spans="1:23" s="338" customFormat="1">
      <c r="A221" s="332"/>
      <c r="B221" s="584" t="s">
        <v>1592</v>
      </c>
      <c r="C221" s="462" t="s">
        <v>2047</v>
      </c>
      <c r="D221" s="462"/>
      <c r="E221" s="584" t="s">
        <v>1593</v>
      </c>
      <c r="F221" s="462" t="s">
        <v>2046</v>
      </c>
      <c r="G221" s="586"/>
      <c r="H221" s="586"/>
      <c r="I221" s="586"/>
      <c r="J221" s="586"/>
      <c r="K221" s="586"/>
      <c r="L221" s="332"/>
      <c r="M221" s="586"/>
      <c r="N221" s="332"/>
      <c r="O221" s="332"/>
      <c r="P221" s="332"/>
      <c r="Q221" s="332"/>
      <c r="R221" s="332"/>
      <c r="S221" s="332"/>
      <c r="T221" s="332"/>
      <c r="U221" s="332"/>
      <c r="V221" s="332"/>
      <c r="W221" s="332"/>
    </row>
    <row r="222" spans="1:23" s="338" customFormat="1">
      <c r="A222" s="332"/>
      <c r="B222" s="624" t="s">
        <v>102</v>
      </c>
      <c r="C222" s="464" t="s">
        <v>2047</v>
      </c>
      <c r="D222" s="464"/>
      <c r="E222" s="625" t="s">
        <v>102</v>
      </c>
      <c r="F222" s="464" t="s">
        <v>2046</v>
      </c>
      <c r="G222" s="626">
        <v>3724.5</v>
      </c>
      <c r="H222" s="626">
        <v>3330.1666666666665</v>
      </c>
      <c r="I222" s="626">
        <v>3118.3333333333335</v>
      </c>
      <c r="J222" s="626">
        <v>2951.3333333333335</v>
      </c>
      <c r="K222" s="594">
        <v>2851.4166666666665</v>
      </c>
      <c r="L222" s="332"/>
      <c r="M222" s="626" t="s">
        <v>1495</v>
      </c>
      <c r="N222" s="332"/>
      <c r="O222" s="332"/>
      <c r="P222" s="332"/>
      <c r="Q222" s="332"/>
      <c r="R222" s="332"/>
      <c r="S222" s="332"/>
      <c r="T222" s="332"/>
      <c r="U222" s="332"/>
      <c r="V222" s="332"/>
      <c r="W222" s="332"/>
    </row>
    <row r="223" spans="1:23" s="338" customFormat="1" ht="17.25">
      <c r="A223" s="332"/>
      <c r="B223" s="624" t="s">
        <v>2067</v>
      </c>
      <c r="C223" s="464" t="s">
        <v>2047</v>
      </c>
      <c r="D223" s="464"/>
      <c r="E223" s="625" t="s">
        <v>2067</v>
      </c>
      <c r="F223" s="464" t="s">
        <v>2046</v>
      </c>
      <c r="G223" s="626">
        <v>14295.5</v>
      </c>
      <c r="H223" s="626">
        <v>13586.166666666666</v>
      </c>
      <c r="I223" s="626">
        <v>9478.25</v>
      </c>
      <c r="J223" s="626">
        <v>9642.6666666666661</v>
      </c>
      <c r="K223" s="594">
        <v>9540.5</v>
      </c>
      <c r="L223" s="332"/>
      <c r="M223" s="626" t="s">
        <v>1495</v>
      </c>
      <c r="N223" s="332"/>
      <c r="O223" s="332"/>
      <c r="P223" s="332"/>
      <c r="Q223" s="332"/>
      <c r="R223" s="332"/>
      <c r="S223" s="332"/>
      <c r="T223" s="332"/>
      <c r="U223" s="332"/>
      <c r="V223" s="332"/>
      <c r="W223" s="332"/>
    </row>
    <row r="224" spans="1:23" s="338" customFormat="1">
      <c r="A224" s="332"/>
      <c r="B224" s="624" t="s">
        <v>104</v>
      </c>
      <c r="C224" s="464" t="s">
        <v>2047</v>
      </c>
      <c r="D224" s="464"/>
      <c r="E224" s="625" t="s">
        <v>1594</v>
      </c>
      <c r="F224" s="464" t="s">
        <v>2046</v>
      </c>
      <c r="G224" s="626">
        <v>623.66666666666663</v>
      </c>
      <c r="H224" s="626">
        <v>608.58333333333337</v>
      </c>
      <c r="I224" s="626">
        <v>542.58333333333337</v>
      </c>
      <c r="J224" s="626">
        <v>516.25</v>
      </c>
      <c r="K224" s="626">
        <v>510.16666666666669</v>
      </c>
      <c r="L224" s="332"/>
      <c r="M224" s="626" t="s">
        <v>1495</v>
      </c>
      <c r="N224" s="332"/>
      <c r="O224" s="332"/>
      <c r="P224" s="332"/>
      <c r="Q224" s="332"/>
      <c r="R224" s="332"/>
      <c r="S224" s="332"/>
      <c r="T224" s="332"/>
      <c r="U224" s="332"/>
      <c r="V224" s="332"/>
      <c r="W224" s="332"/>
    </row>
    <row r="225" spans="1:23" s="338" customFormat="1">
      <c r="A225" s="332"/>
      <c r="B225" s="624" t="s">
        <v>1595</v>
      </c>
      <c r="C225" s="464" t="s">
        <v>2047</v>
      </c>
      <c r="D225" s="464"/>
      <c r="E225" s="625" t="s">
        <v>1596</v>
      </c>
      <c r="F225" s="464" t="s">
        <v>2046</v>
      </c>
      <c r="G225" s="626">
        <v>0</v>
      </c>
      <c r="H225" s="626">
        <v>0</v>
      </c>
      <c r="I225" s="626">
        <v>9295.4166666666661</v>
      </c>
      <c r="J225" s="626">
        <v>9668.0833333333303</v>
      </c>
      <c r="K225" s="594">
        <v>9636</v>
      </c>
      <c r="L225" s="332"/>
      <c r="M225" s="626" t="s">
        <v>1495</v>
      </c>
      <c r="N225" s="332"/>
      <c r="O225" s="332"/>
      <c r="P225" s="332"/>
      <c r="Q225" s="332"/>
      <c r="R225" s="332"/>
      <c r="S225" s="332"/>
      <c r="T225" s="332"/>
      <c r="U225" s="332"/>
      <c r="V225" s="332"/>
      <c r="W225" s="332"/>
    </row>
    <row r="226" spans="1:23" s="338" customFormat="1">
      <c r="A226" s="332"/>
      <c r="B226" s="604" t="s">
        <v>1597</v>
      </c>
      <c r="C226" s="464" t="s">
        <v>2047</v>
      </c>
      <c r="D226" s="464"/>
      <c r="E226" s="627" t="s">
        <v>1598</v>
      </c>
      <c r="F226" s="464" t="s">
        <v>2046</v>
      </c>
      <c r="G226" s="610"/>
      <c r="H226" s="610"/>
      <c r="I226" s="626">
        <v>4374.25</v>
      </c>
      <c r="J226" s="626">
        <v>4464.083333333333</v>
      </c>
      <c r="K226" s="594">
        <v>4544.083333333333</v>
      </c>
      <c r="L226" s="332"/>
      <c r="M226" s="626" t="s">
        <v>1495</v>
      </c>
      <c r="N226" s="332"/>
      <c r="O226" s="332"/>
      <c r="P226" s="332"/>
      <c r="Q226" s="332"/>
      <c r="R226" s="332"/>
      <c r="S226" s="332"/>
      <c r="T226" s="332"/>
      <c r="U226" s="332"/>
      <c r="V226" s="332"/>
      <c r="W226" s="332"/>
    </row>
    <row r="227" spans="1:23" s="338" customFormat="1">
      <c r="A227" s="332"/>
      <c r="B227" s="624" t="s">
        <v>1599</v>
      </c>
      <c r="C227" s="464" t="s">
        <v>2047</v>
      </c>
      <c r="D227" s="464"/>
      <c r="E227" s="625" t="s">
        <v>1600</v>
      </c>
      <c r="F227" s="464" t="s">
        <v>2046</v>
      </c>
      <c r="G227" s="626">
        <v>8436.6666666666661</v>
      </c>
      <c r="H227" s="626">
        <v>7764.833333333333</v>
      </c>
      <c r="I227" s="626">
        <v>3420.75</v>
      </c>
      <c r="J227" s="626">
        <v>3463.5833333333335</v>
      </c>
      <c r="K227" s="594">
        <v>3791.5</v>
      </c>
      <c r="L227" s="332"/>
      <c r="M227" s="626" t="s">
        <v>1495</v>
      </c>
      <c r="N227" s="332"/>
      <c r="O227" s="332"/>
      <c r="P227" s="332"/>
      <c r="Q227" s="332"/>
      <c r="R227" s="332"/>
      <c r="S227" s="332"/>
      <c r="T227" s="332"/>
      <c r="U227" s="332"/>
      <c r="V227" s="332"/>
      <c r="W227" s="332"/>
    </row>
    <row r="228" spans="1:23" s="338" customFormat="1">
      <c r="A228" s="332"/>
      <c r="B228" s="628" t="s">
        <v>1601</v>
      </c>
      <c r="C228" s="464" t="s">
        <v>2047</v>
      </c>
      <c r="D228" s="443"/>
      <c r="E228" s="629" t="s">
        <v>1602</v>
      </c>
      <c r="F228" s="464" t="s">
        <v>2046</v>
      </c>
      <c r="G228" s="592">
        <v>27080.333333333332</v>
      </c>
      <c r="H228" s="592">
        <v>25289.75</v>
      </c>
      <c r="I228" s="592">
        <v>25855.333333333332</v>
      </c>
      <c r="J228" s="592">
        <v>26241.916666666668</v>
      </c>
      <c r="K228" s="630">
        <v>26329.583333333332</v>
      </c>
      <c r="L228" s="332"/>
      <c r="M228" s="626" t="s">
        <v>1495</v>
      </c>
      <c r="N228" s="332"/>
      <c r="O228" s="332"/>
      <c r="P228" s="332"/>
      <c r="Q228" s="332"/>
      <c r="R228" s="332"/>
      <c r="S228" s="332"/>
      <c r="T228" s="332"/>
      <c r="U228" s="332"/>
      <c r="V228" s="332"/>
      <c r="W228" s="332"/>
    </row>
    <row r="229" spans="1:23" s="338" customFormat="1">
      <c r="A229" s="332"/>
      <c r="B229" s="604" t="s">
        <v>1603</v>
      </c>
      <c r="C229" s="464" t="s">
        <v>2047</v>
      </c>
      <c r="D229" s="464"/>
      <c r="E229" s="605" t="s">
        <v>1604</v>
      </c>
      <c r="F229" s="464" t="s">
        <v>2046</v>
      </c>
      <c r="G229" s="626">
        <v>4848</v>
      </c>
      <c r="H229" s="626">
        <v>4797.666666666667</v>
      </c>
      <c r="I229" s="626">
        <v>4851</v>
      </c>
      <c r="J229" s="626">
        <v>4896.25</v>
      </c>
      <c r="K229" s="594">
        <v>4742.166666666667</v>
      </c>
      <c r="L229" s="332"/>
      <c r="M229" s="626" t="s">
        <v>1495</v>
      </c>
      <c r="N229" s="332"/>
      <c r="O229" s="332"/>
      <c r="P229" s="332"/>
      <c r="Q229" s="332"/>
      <c r="R229" s="332"/>
      <c r="S229" s="332"/>
      <c r="T229" s="332"/>
      <c r="U229" s="332"/>
      <c r="V229" s="332"/>
      <c r="W229" s="332"/>
    </row>
    <row r="230" spans="1:23" s="338" customFormat="1">
      <c r="A230" s="332"/>
      <c r="B230" s="604" t="s">
        <v>1605</v>
      </c>
      <c r="C230" s="464" t="s">
        <v>2047</v>
      </c>
      <c r="D230" s="464"/>
      <c r="E230" s="605" t="s">
        <v>1606</v>
      </c>
      <c r="F230" s="464" t="s">
        <v>2046</v>
      </c>
      <c r="G230" s="626">
        <v>22232.333333333332</v>
      </c>
      <c r="H230" s="626">
        <v>20492.083333333332</v>
      </c>
      <c r="I230" s="626">
        <v>21004.333333333332</v>
      </c>
      <c r="J230" s="626">
        <v>21345.666666666668</v>
      </c>
      <c r="K230" s="594">
        <v>21587.416666666668</v>
      </c>
      <c r="L230" s="332"/>
      <c r="M230" s="626" t="s">
        <v>1495</v>
      </c>
      <c r="N230" s="332"/>
      <c r="O230" s="332"/>
      <c r="P230" s="332"/>
      <c r="Q230" s="332"/>
      <c r="R230" s="332"/>
      <c r="S230" s="332"/>
      <c r="T230" s="332"/>
      <c r="U230" s="332"/>
      <c r="V230" s="332"/>
      <c r="W230" s="332"/>
    </row>
    <row r="231" spans="1:23" s="338" customFormat="1">
      <c r="A231" s="332"/>
      <c r="B231" s="409"/>
      <c r="C231" s="410"/>
      <c r="D231" s="410"/>
      <c r="E231" s="601"/>
      <c r="F231" s="410"/>
      <c r="G231" s="631"/>
      <c r="H231" s="631"/>
      <c r="I231" s="631"/>
      <c r="J231" s="631"/>
      <c r="K231" s="333"/>
      <c r="L231" s="332"/>
      <c r="M231" s="631"/>
      <c r="N231" s="332"/>
      <c r="O231" s="332"/>
      <c r="P231" s="332"/>
      <c r="Q231" s="332"/>
      <c r="R231" s="332"/>
      <c r="S231" s="332"/>
      <c r="T231" s="332"/>
      <c r="U231" s="332"/>
      <c r="V231" s="332"/>
      <c r="W231" s="332"/>
    </row>
    <row r="232" spans="1:23" s="338" customFormat="1">
      <c r="A232" s="332"/>
      <c r="B232" s="584" t="s">
        <v>1607</v>
      </c>
      <c r="C232" s="462" t="s">
        <v>2047</v>
      </c>
      <c r="D232" s="462"/>
      <c r="E232" s="584" t="s">
        <v>1608</v>
      </c>
      <c r="F232" s="462" t="s">
        <v>2046</v>
      </c>
      <c r="G232" s="586"/>
      <c r="H232" s="586"/>
      <c r="I232" s="586"/>
      <c r="J232" s="586"/>
      <c r="K232" s="586"/>
      <c r="L232" s="332"/>
      <c r="M232" s="586"/>
      <c r="N232" s="332"/>
      <c r="O232" s="332"/>
      <c r="P232" s="332"/>
      <c r="Q232" s="332"/>
      <c r="R232" s="332"/>
      <c r="S232" s="332"/>
      <c r="T232" s="332"/>
      <c r="U232" s="332"/>
      <c r="V232" s="332"/>
      <c r="W232" s="332"/>
    </row>
    <row r="233" spans="1:23" s="338" customFormat="1">
      <c r="A233" s="332"/>
      <c r="B233" s="624" t="s">
        <v>102</v>
      </c>
      <c r="C233" s="464" t="s">
        <v>2047</v>
      </c>
      <c r="D233" s="464"/>
      <c r="E233" s="625" t="s">
        <v>102</v>
      </c>
      <c r="F233" s="464" t="s">
        <v>2046</v>
      </c>
      <c r="G233" s="626">
        <v>3680.5833333333335</v>
      </c>
      <c r="H233" s="626">
        <v>3295.8333333333335</v>
      </c>
      <c r="I233" s="626">
        <v>3096</v>
      </c>
      <c r="J233" s="626">
        <v>2931.3333333333335</v>
      </c>
      <c r="K233" s="626">
        <v>2831.6666666666665</v>
      </c>
      <c r="L233" s="332"/>
      <c r="M233" s="626" t="s">
        <v>1495</v>
      </c>
      <c r="N233" s="332"/>
      <c r="O233" s="332"/>
      <c r="P233" s="332"/>
      <c r="Q233" s="332"/>
      <c r="R233" s="332"/>
      <c r="S233" s="332"/>
      <c r="T233" s="332"/>
      <c r="U233" s="332"/>
      <c r="V233" s="332"/>
      <c r="W233" s="332"/>
    </row>
    <row r="234" spans="1:23" s="338" customFormat="1" ht="17.25">
      <c r="A234" s="332"/>
      <c r="B234" s="624" t="s">
        <v>2067</v>
      </c>
      <c r="C234" s="464" t="s">
        <v>2047</v>
      </c>
      <c r="D234" s="464"/>
      <c r="E234" s="625" t="s">
        <v>2067</v>
      </c>
      <c r="F234" s="464" t="s">
        <v>2046</v>
      </c>
      <c r="G234" s="626">
        <v>14148.666666666666</v>
      </c>
      <c r="H234" s="626">
        <v>13389.166666666666</v>
      </c>
      <c r="I234" s="626">
        <v>9345.8333333333339</v>
      </c>
      <c r="J234" s="626">
        <v>9530.9166666666661</v>
      </c>
      <c r="K234" s="594">
        <v>9439.9166666666661</v>
      </c>
      <c r="L234" s="332"/>
      <c r="M234" s="626" t="s">
        <v>1495</v>
      </c>
      <c r="N234" s="332"/>
      <c r="O234" s="332"/>
      <c r="P234" s="332"/>
      <c r="Q234" s="332"/>
      <c r="R234" s="332"/>
      <c r="S234" s="332"/>
      <c r="T234" s="332"/>
      <c r="U234" s="332"/>
      <c r="V234" s="332"/>
      <c r="W234" s="332"/>
    </row>
    <row r="235" spans="1:23" s="338" customFormat="1">
      <c r="A235" s="332"/>
      <c r="B235" s="624" t="s">
        <v>104</v>
      </c>
      <c r="C235" s="464" t="s">
        <v>2047</v>
      </c>
      <c r="D235" s="464"/>
      <c r="E235" s="625" t="s">
        <v>1594</v>
      </c>
      <c r="F235" s="464" t="s">
        <v>2046</v>
      </c>
      <c r="G235" s="626">
        <v>622.75</v>
      </c>
      <c r="H235" s="626">
        <v>608.33333333333337</v>
      </c>
      <c r="I235" s="626">
        <v>541.58333333333337</v>
      </c>
      <c r="J235" s="626">
        <v>514.91666666666663</v>
      </c>
      <c r="K235" s="594">
        <v>509.66666666666669</v>
      </c>
      <c r="L235" s="332"/>
      <c r="M235" s="626" t="s">
        <v>1495</v>
      </c>
      <c r="N235" s="332"/>
      <c r="O235" s="332"/>
      <c r="P235" s="332"/>
      <c r="Q235" s="332"/>
      <c r="R235" s="332"/>
      <c r="S235" s="332"/>
      <c r="T235" s="332"/>
      <c r="U235" s="332"/>
      <c r="V235" s="332"/>
      <c r="W235" s="332"/>
    </row>
    <row r="236" spans="1:23" s="338" customFormat="1">
      <c r="A236" s="332"/>
      <c r="B236" s="624" t="s">
        <v>1595</v>
      </c>
      <c r="C236" s="464" t="s">
        <v>2047</v>
      </c>
      <c r="D236" s="464"/>
      <c r="E236" s="625" t="s">
        <v>1596</v>
      </c>
      <c r="F236" s="464" t="s">
        <v>2046</v>
      </c>
      <c r="G236" s="626">
        <v>0</v>
      </c>
      <c r="H236" s="626">
        <v>0</v>
      </c>
      <c r="I236" s="626">
        <v>9178.5833333333339</v>
      </c>
      <c r="J236" s="626">
        <v>9524.0833333333339</v>
      </c>
      <c r="K236" s="594">
        <v>9565.1666666666661</v>
      </c>
      <c r="L236" s="332"/>
      <c r="M236" s="626" t="s">
        <v>1495</v>
      </c>
      <c r="N236" s="332"/>
      <c r="O236" s="332"/>
      <c r="P236" s="332"/>
      <c r="Q236" s="332"/>
      <c r="R236" s="332"/>
      <c r="S236" s="332"/>
      <c r="T236" s="332"/>
      <c r="U236" s="332"/>
      <c r="V236" s="332"/>
      <c r="W236" s="332"/>
    </row>
    <row r="237" spans="1:23" s="338" customFormat="1">
      <c r="A237" s="332"/>
      <c r="B237" s="604" t="s">
        <v>1597</v>
      </c>
      <c r="C237" s="464" t="s">
        <v>2047</v>
      </c>
      <c r="D237" s="464"/>
      <c r="E237" s="627" t="s">
        <v>1598</v>
      </c>
      <c r="F237" s="464" t="s">
        <v>2046</v>
      </c>
      <c r="G237" s="610"/>
      <c r="H237" s="610"/>
      <c r="I237" s="626">
        <v>4299.416666666667</v>
      </c>
      <c r="J237" s="626">
        <v>4392.166666666667</v>
      </c>
      <c r="K237" s="626">
        <v>4507.916666666667</v>
      </c>
      <c r="L237" s="332"/>
      <c r="M237" s="626" t="s">
        <v>1495</v>
      </c>
      <c r="N237" s="332"/>
      <c r="O237" s="332"/>
      <c r="P237" s="332"/>
      <c r="Q237" s="332"/>
      <c r="R237" s="332"/>
      <c r="S237" s="332"/>
      <c r="T237" s="332"/>
      <c r="U237" s="332"/>
      <c r="V237" s="332"/>
      <c r="W237" s="332"/>
    </row>
    <row r="238" spans="1:23" s="338" customFormat="1">
      <c r="A238" s="332"/>
      <c r="B238" s="624" t="s">
        <v>1599</v>
      </c>
      <c r="C238" s="464" t="s">
        <v>2047</v>
      </c>
      <c r="D238" s="464"/>
      <c r="E238" s="625" t="s">
        <v>1600</v>
      </c>
      <c r="F238" s="464" t="s">
        <v>2046</v>
      </c>
      <c r="G238" s="626">
        <v>8282</v>
      </c>
      <c r="H238" s="626">
        <v>7589.25</v>
      </c>
      <c r="I238" s="626">
        <v>3276.9166666666665</v>
      </c>
      <c r="J238" s="626">
        <v>3298.8333333333335</v>
      </c>
      <c r="K238" s="626">
        <v>3673.25</v>
      </c>
      <c r="L238" s="332"/>
      <c r="M238" s="626" t="s">
        <v>1495</v>
      </c>
      <c r="N238" s="332"/>
      <c r="O238" s="332"/>
      <c r="P238" s="332"/>
      <c r="Q238" s="332"/>
      <c r="R238" s="332"/>
      <c r="S238" s="332"/>
      <c r="T238" s="332"/>
      <c r="U238" s="332"/>
      <c r="V238" s="332"/>
      <c r="W238" s="332"/>
    </row>
    <row r="239" spans="1:23" s="338" customFormat="1">
      <c r="A239" s="332"/>
      <c r="B239" s="624" t="s">
        <v>1601</v>
      </c>
      <c r="C239" s="464" t="s">
        <v>2047</v>
      </c>
      <c r="D239" s="443"/>
      <c r="E239" s="629" t="s">
        <v>1602</v>
      </c>
      <c r="F239" s="464" t="s">
        <v>2046</v>
      </c>
      <c r="G239" s="592">
        <v>26734</v>
      </c>
      <c r="H239" s="592">
        <v>24882.583333333332</v>
      </c>
      <c r="I239" s="592">
        <v>25439</v>
      </c>
      <c r="J239" s="592">
        <v>25800.083333333332</v>
      </c>
      <c r="K239" s="632">
        <v>26019.666666666668</v>
      </c>
      <c r="L239" s="332"/>
      <c r="M239" s="626" t="s">
        <v>1495</v>
      </c>
      <c r="N239" s="332"/>
      <c r="O239" s="332"/>
      <c r="P239" s="332"/>
      <c r="Q239" s="332"/>
      <c r="R239" s="332"/>
      <c r="S239" s="332"/>
      <c r="T239" s="332"/>
      <c r="U239" s="332"/>
      <c r="V239" s="332"/>
      <c r="W239" s="332"/>
    </row>
    <row r="240" spans="1:23" s="338" customFormat="1">
      <c r="A240" s="332"/>
      <c r="B240" s="604" t="s">
        <v>1603</v>
      </c>
      <c r="C240" s="464" t="s">
        <v>2047</v>
      </c>
      <c r="D240" s="464"/>
      <c r="E240" s="605" t="s">
        <v>1604</v>
      </c>
      <c r="F240" s="464" t="s">
        <v>2046</v>
      </c>
      <c r="G240" s="626">
        <v>4776</v>
      </c>
      <c r="H240" s="626">
        <v>4735.333333333333</v>
      </c>
      <c r="I240" s="626">
        <v>4802</v>
      </c>
      <c r="J240" s="626">
        <v>4846.333333333333</v>
      </c>
      <c r="K240" s="626">
        <v>4682.416666666667</v>
      </c>
      <c r="L240" s="332"/>
      <c r="M240" s="626" t="s">
        <v>1495</v>
      </c>
      <c r="N240" s="332"/>
      <c r="O240" s="332"/>
      <c r="P240" s="332"/>
      <c r="Q240" s="332"/>
      <c r="R240" s="332"/>
      <c r="S240" s="332"/>
      <c r="T240" s="332"/>
      <c r="U240" s="332"/>
      <c r="V240" s="332"/>
      <c r="W240" s="332"/>
    </row>
    <row r="241" spans="1:23" s="338" customFormat="1">
      <c r="A241" s="332"/>
      <c r="B241" s="604" t="s">
        <v>1605</v>
      </c>
      <c r="C241" s="464" t="s">
        <v>2047</v>
      </c>
      <c r="D241" s="464"/>
      <c r="E241" s="605" t="s">
        <v>1606</v>
      </c>
      <c r="F241" s="464" t="s">
        <v>2046</v>
      </c>
      <c r="G241" s="626">
        <v>21958</v>
      </c>
      <c r="H241" s="626">
        <v>20147.25</v>
      </c>
      <c r="I241" s="626">
        <v>20637</v>
      </c>
      <c r="J241" s="626">
        <v>20953.75</v>
      </c>
      <c r="K241" s="626">
        <v>21337.25</v>
      </c>
      <c r="L241" s="332"/>
      <c r="M241" s="626" t="s">
        <v>1495</v>
      </c>
      <c r="N241" s="332"/>
      <c r="O241" s="332"/>
      <c r="P241" s="332"/>
      <c r="Q241" s="332"/>
      <c r="R241" s="332"/>
      <c r="S241" s="332"/>
      <c r="T241" s="332"/>
      <c r="U241" s="332"/>
      <c r="V241" s="332"/>
      <c r="W241" s="332"/>
    </row>
    <row r="242" spans="1:23" s="338" customFormat="1">
      <c r="A242" s="332"/>
      <c r="B242" s="409"/>
      <c r="C242" s="410"/>
      <c r="D242" s="410"/>
      <c r="E242" s="601"/>
      <c r="F242" s="410"/>
      <c r="G242" s="333"/>
      <c r="H242" s="333"/>
      <c r="I242" s="333"/>
      <c r="J242" s="333"/>
      <c r="K242" s="333"/>
      <c r="L242" s="332"/>
      <c r="M242" s="333"/>
      <c r="N242" s="332"/>
      <c r="O242" s="332"/>
      <c r="P242" s="332"/>
      <c r="Q242" s="332"/>
      <c r="R242" s="332"/>
      <c r="S242" s="332"/>
      <c r="T242" s="332"/>
      <c r="U242" s="332"/>
      <c r="V242" s="332"/>
      <c r="W242" s="332"/>
    </row>
    <row r="243" spans="1:23" s="338" customFormat="1">
      <c r="A243" s="332"/>
      <c r="B243" s="584" t="s">
        <v>1609</v>
      </c>
      <c r="C243" s="462" t="s">
        <v>2047</v>
      </c>
      <c r="D243" s="462"/>
      <c r="E243" s="584" t="s">
        <v>1610</v>
      </c>
      <c r="F243" s="462" t="s">
        <v>2046</v>
      </c>
      <c r="G243" s="586"/>
      <c r="H243" s="586"/>
      <c r="I243" s="586"/>
      <c r="J243" s="586"/>
      <c r="K243" s="586"/>
      <c r="L243" s="332"/>
      <c r="M243" s="586"/>
      <c r="N243" s="332"/>
      <c r="O243" s="332"/>
      <c r="P243" s="332"/>
      <c r="Q243" s="332"/>
      <c r="R243" s="332"/>
      <c r="S243" s="332"/>
      <c r="T243" s="332"/>
      <c r="U243" s="332"/>
      <c r="V243" s="332"/>
      <c r="W243" s="332"/>
    </row>
    <row r="244" spans="1:23" s="338" customFormat="1">
      <c r="A244" s="332"/>
      <c r="B244" s="624" t="s">
        <v>102</v>
      </c>
      <c r="C244" s="464" t="s">
        <v>2047</v>
      </c>
      <c r="D244" s="464"/>
      <c r="E244" s="625" t="s">
        <v>102</v>
      </c>
      <c r="F244" s="464" t="s">
        <v>2046</v>
      </c>
      <c r="G244" s="448">
        <v>43.916666666666664</v>
      </c>
      <c r="H244" s="448">
        <v>34.333333333333336</v>
      </c>
      <c r="I244" s="448">
        <v>22.333333333333332</v>
      </c>
      <c r="J244" s="448">
        <v>20</v>
      </c>
      <c r="K244" s="626">
        <v>19.75</v>
      </c>
      <c r="L244" s="332"/>
      <c r="M244" s="626" t="s">
        <v>1495</v>
      </c>
      <c r="N244" s="332"/>
      <c r="O244" s="332"/>
      <c r="P244" s="332"/>
      <c r="Q244" s="332"/>
      <c r="R244" s="332"/>
      <c r="S244" s="332"/>
      <c r="T244" s="332"/>
      <c r="U244" s="332"/>
      <c r="V244" s="332"/>
      <c r="W244" s="332"/>
    </row>
    <row r="245" spans="1:23" s="338" customFormat="1" ht="17.25">
      <c r="A245" s="332"/>
      <c r="B245" s="624" t="s">
        <v>2067</v>
      </c>
      <c r="C245" s="464" t="s">
        <v>2047</v>
      </c>
      <c r="D245" s="464"/>
      <c r="E245" s="625" t="s">
        <v>2067</v>
      </c>
      <c r="F245" s="464" t="s">
        <v>2046</v>
      </c>
      <c r="G245" s="448">
        <v>146.83333333333334</v>
      </c>
      <c r="H245" s="448">
        <v>197</v>
      </c>
      <c r="I245" s="448">
        <v>132.41666666666666</v>
      </c>
      <c r="J245" s="448">
        <v>111.75</v>
      </c>
      <c r="K245" s="626">
        <v>100.58333333333333</v>
      </c>
      <c r="L245" s="332"/>
      <c r="M245" s="626" t="s">
        <v>1495</v>
      </c>
      <c r="N245" s="332"/>
      <c r="O245" s="332"/>
      <c r="P245" s="332"/>
      <c r="Q245" s="332"/>
      <c r="R245" s="332"/>
      <c r="S245" s="332"/>
      <c r="T245" s="332"/>
      <c r="U245" s="332"/>
      <c r="V245" s="332"/>
      <c r="W245" s="332"/>
    </row>
    <row r="246" spans="1:23" s="338" customFormat="1">
      <c r="A246" s="332"/>
      <c r="B246" s="624" t="s">
        <v>104</v>
      </c>
      <c r="C246" s="464" t="s">
        <v>2047</v>
      </c>
      <c r="D246" s="464"/>
      <c r="E246" s="625" t="s">
        <v>1594</v>
      </c>
      <c r="F246" s="464" t="s">
        <v>2046</v>
      </c>
      <c r="G246" s="448">
        <v>0.91666666666666663</v>
      </c>
      <c r="H246" s="448">
        <v>0.25</v>
      </c>
      <c r="I246" s="448">
        <v>1</v>
      </c>
      <c r="J246" s="448">
        <v>1.3333333333333333</v>
      </c>
      <c r="K246" s="592">
        <v>0.5</v>
      </c>
      <c r="L246" s="332"/>
      <c r="M246" s="626" t="s">
        <v>1495</v>
      </c>
      <c r="N246" s="332"/>
      <c r="O246" s="332"/>
      <c r="P246" s="332"/>
      <c r="Q246" s="332"/>
      <c r="R246" s="332"/>
      <c r="S246" s="332"/>
      <c r="T246" s="332"/>
      <c r="U246" s="332"/>
      <c r="V246" s="332"/>
      <c r="W246" s="332"/>
    </row>
    <row r="247" spans="1:23" s="338" customFormat="1">
      <c r="A247" s="332"/>
      <c r="B247" s="624" t="s">
        <v>1595</v>
      </c>
      <c r="C247" s="464" t="s">
        <v>2047</v>
      </c>
      <c r="D247" s="464"/>
      <c r="E247" s="625" t="s">
        <v>1596</v>
      </c>
      <c r="F247" s="464" t="s">
        <v>2046</v>
      </c>
      <c r="G247" s="448">
        <v>0</v>
      </c>
      <c r="H247" s="448">
        <v>0</v>
      </c>
      <c r="I247" s="448">
        <v>116.83333333333333</v>
      </c>
      <c r="J247" s="448">
        <v>144</v>
      </c>
      <c r="K247" s="626">
        <v>70.833333333333329</v>
      </c>
      <c r="L247" s="332"/>
      <c r="M247" s="626" t="s">
        <v>1495</v>
      </c>
      <c r="N247" s="332"/>
      <c r="O247" s="332"/>
      <c r="P247" s="332"/>
      <c r="Q247" s="332"/>
      <c r="R247" s="332"/>
      <c r="S247" s="332"/>
      <c r="T247" s="332"/>
      <c r="U247" s="332"/>
      <c r="V247" s="332"/>
      <c r="W247" s="332"/>
    </row>
    <row r="248" spans="1:23" s="338" customFormat="1">
      <c r="A248" s="332"/>
      <c r="B248" s="604" t="s">
        <v>1597</v>
      </c>
      <c r="C248" s="464" t="s">
        <v>2047</v>
      </c>
      <c r="D248" s="464"/>
      <c r="E248" s="627" t="s">
        <v>1598</v>
      </c>
      <c r="F248" s="464" t="s">
        <v>2046</v>
      </c>
      <c r="G248" s="610"/>
      <c r="H248" s="610"/>
      <c r="I248" s="448">
        <v>74.833333333333329</v>
      </c>
      <c r="J248" s="448">
        <v>71.916666666666671</v>
      </c>
      <c r="K248" s="626">
        <v>36.166666666666664</v>
      </c>
      <c r="L248" s="332"/>
      <c r="M248" s="626" t="s">
        <v>1495</v>
      </c>
      <c r="N248" s="332"/>
      <c r="O248" s="332"/>
      <c r="P248" s="332"/>
      <c r="Q248" s="332"/>
      <c r="R248" s="332"/>
      <c r="S248" s="332"/>
      <c r="T248" s="332"/>
      <c r="U248" s="332"/>
      <c r="V248" s="332"/>
      <c r="W248" s="332"/>
    </row>
    <row r="249" spans="1:23" s="338" customFormat="1">
      <c r="A249" s="332"/>
      <c r="B249" s="624" t="s">
        <v>1599</v>
      </c>
      <c r="C249" s="464" t="s">
        <v>2047</v>
      </c>
      <c r="D249" s="464"/>
      <c r="E249" s="625" t="s">
        <v>1600</v>
      </c>
      <c r="F249" s="464" t="s">
        <v>2046</v>
      </c>
      <c r="G249" s="448">
        <v>154.66666666666666</v>
      </c>
      <c r="H249" s="448">
        <v>175.58333333333334</v>
      </c>
      <c r="I249" s="448">
        <v>143.83333333333334</v>
      </c>
      <c r="J249" s="448">
        <v>164.75</v>
      </c>
      <c r="K249" s="626">
        <v>118.25</v>
      </c>
      <c r="L249" s="332"/>
      <c r="M249" s="626" t="s">
        <v>1495</v>
      </c>
      <c r="N249" s="332"/>
      <c r="O249" s="332"/>
      <c r="P249" s="332"/>
      <c r="Q249" s="332"/>
      <c r="R249" s="332"/>
      <c r="S249" s="332"/>
      <c r="T249" s="332"/>
      <c r="U249" s="332"/>
      <c r="V249" s="332"/>
      <c r="W249" s="332"/>
    </row>
    <row r="250" spans="1:23" s="338" customFormat="1">
      <c r="A250" s="332"/>
      <c r="B250" s="628" t="s">
        <v>1601</v>
      </c>
      <c r="C250" s="464" t="s">
        <v>2047</v>
      </c>
      <c r="D250" s="464"/>
      <c r="E250" s="633" t="s">
        <v>1602</v>
      </c>
      <c r="F250" s="464" t="s">
        <v>2046</v>
      </c>
      <c r="G250" s="448">
        <v>346.33333333333331</v>
      </c>
      <c r="H250" s="448">
        <v>407.16666666666669</v>
      </c>
      <c r="I250" s="448">
        <v>416.41666666666669</v>
      </c>
      <c r="J250" s="448">
        <v>441.83333333333331</v>
      </c>
      <c r="K250" s="626">
        <v>309.91666666666669</v>
      </c>
      <c r="L250" s="332"/>
      <c r="M250" s="626" t="s">
        <v>1495</v>
      </c>
      <c r="N250" s="332"/>
      <c r="O250" s="332"/>
      <c r="P250" s="332"/>
      <c r="Q250" s="332"/>
      <c r="R250" s="332"/>
      <c r="S250" s="332"/>
      <c r="T250" s="332"/>
      <c r="U250" s="332"/>
      <c r="V250" s="332"/>
      <c r="W250" s="332"/>
    </row>
    <row r="251" spans="1:23" s="338" customFormat="1">
      <c r="A251" s="332"/>
      <c r="B251" s="604" t="s">
        <v>1603</v>
      </c>
      <c r="C251" s="464" t="s">
        <v>2047</v>
      </c>
      <c r="D251" s="464"/>
      <c r="E251" s="605" t="s">
        <v>1604</v>
      </c>
      <c r="F251" s="464" t="s">
        <v>2046</v>
      </c>
      <c r="G251" s="448">
        <v>71.833333333333329</v>
      </c>
      <c r="H251" s="448">
        <v>62.333333333333336</v>
      </c>
      <c r="I251" s="448">
        <v>48.583333333333336</v>
      </c>
      <c r="J251" s="448">
        <v>49.916666666666664</v>
      </c>
      <c r="K251" s="626">
        <v>59.75</v>
      </c>
      <c r="L251" s="332"/>
      <c r="M251" s="626" t="s">
        <v>1495</v>
      </c>
      <c r="N251" s="332"/>
      <c r="O251" s="332"/>
      <c r="P251" s="332"/>
      <c r="Q251" s="332"/>
      <c r="R251" s="332"/>
      <c r="S251" s="332"/>
      <c r="T251" s="332"/>
      <c r="U251" s="332"/>
      <c r="V251" s="332"/>
      <c r="W251" s="332"/>
    </row>
    <row r="252" spans="1:23" s="338" customFormat="1">
      <c r="A252" s="332"/>
      <c r="B252" s="604" t="s">
        <v>1605</v>
      </c>
      <c r="C252" s="464" t="s">
        <v>2047</v>
      </c>
      <c r="D252" s="464"/>
      <c r="E252" s="605" t="s">
        <v>1606</v>
      </c>
      <c r="F252" s="464" t="s">
        <v>2046</v>
      </c>
      <c r="G252" s="448">
        <v>274.5</v>
      </c>
      <c r="H252" s="448">
        <v>344.83333333333331</v>
      </c>
      <c r="I252" s="448">
        <v>367.83333333333331</v>
      </c>
      <c r="J252" s="448">
        <v>391.91666666666669</v>
      </c>
      <c r="K252" s="626">
        <v>250.16666666666666</v>
      </c>
      <c r="L252" s="332"/>
      <c r="M252" s="626" t="s">
        <v>1495</v>
      </c>
      <c r="N252" s="332"/>
      <c r="O252" s="332"/>
      <c r="P252" s="332"/>
      <c r="Q252" s="332"/>
      <c r="R252" s="332"/>
      <c r="S252" s="332"/>
      <c r="T252" s="332"/>
      <c r="U252" s="332"/>
      <c r="V252" s="332"/>
      <c r="W252" s="332"/>
    </row>
    <row r="253" spans="1:23" s="338" customFormat="1">
      <c r="A253" s="332"/>
      <c r="B253" s="409"/>
      <c r="C253" s="410"/>
      <c r="D253" s="410"/>
      <c r="E253" s="601"/>
      <c r="F253" s="410"/>
      <c r="G253" s="333"/>
      <c r="H253" s="333"/>
      <c r="I253" s="333"/>
      <c r="J253" s="333"/>
      <c r="K253" s="333"/>
      <c r="L253" s="332"/>
      <c r="M253" s="333"/>
      <c r="N253" s="332"/>
      <c r="O253" s="332"/>
      <c r="P253" s="332"/>
      <c r="Q253" s="332"/>
      <c r="R253" s="332"/>
      <c r="S253" s="332"/>
      <c r="T253" s="332"/>
      <c r="U253" s="332"/>
      <c r="V253" s="332"/>
      <c r="W253" s="332"/>
    </row>
    <row r="254" spans="1:23" s="338" customFormat="1">
      <c r="A254" s="332"/>
      <c r="B254" s="634" t="s">
        <v>1611</v>
      </c>
      <c r="C254" s="462" t="s">
        <v>2047</v>
      </c>
      <c r="D254" s="462"/>
      <c r="E254" s="635" t="s">
        <v>1612</v>
      </c>
      <c r="F254" s="462" t="s">
        <v>2046</v>
      </c>
      <c r="G254" s="634"/>
      <c r="H254" s="634"/>
      <c r="I254" s="634"/>
      <c r="J254" s="634"/>
      <c r="K254" s="586"/>
      <c r="L254" s="332"/>
      <c r="M254" s="634"/>
      <c r="N254" s="332"/>
      <c r="O254" s="332"/>
      <c r="P254" s="332"/>
      <c r="Q254" s="332"/>
      <c r="R254" s="332"/>
      <c r="S254" s="332"/>
      <c r="T254" s="332"/>
      <c r="U254" s="332"/>
      <c r="V254" s="332"/>
      <c r="W254" s="332"/>
    </row>
    <row r="255" spans="1:23" s="338" customFormat="1">
      <c r="A255" s="332"/>
      <c r="B255" s="636" t="s">
        <v>1601</v>
      </c>
      <c r="C255" s="464" t="s">
        <v>2047</v>
      </c>
      <c r="D255" s="443"/>
      <c r="E255" s="629" t="s">
        <v>1602</v>
      </c>
      <c r="F255" s="464" t="s">
        <v>2046</v>
      </c>
      <c r="G255" s="592">
        <v>25959</v>
      </c>
      <c r="H255" s="592">
        <v>24986</v>
      </c>
      <c r="I255" s="592">
        <v>26046</v>
      </c>
      <c r="J255" s="592">
        <v>26264</v>
      </c>
      <c r="K255" s="632">
        <v>26032</v>
      </c>
      <c r="L255" s="332"/>
      <c r="M255" s="626" t="s">
        <v>1495</v>
      </c>
      <c r="N255" s="332"/>
      <c r="O255" s="332"/>
      <c r="P255" s="332"/>
      <c r="Q255" s="332"/>
      <c r="R255" s="332"/>
      <c r="S255" s="332"/>
      <c r="T255" s="332"/>
      <c r="U255" s="332"/>
      <c r="V255" s="332"/>
      <c r="W255" s="332"/>
    </row>
    <row r="256" spans="1:23" s="338" customFormat="1">
      <c r="A256" s="332"/>
      <c r="B256" s="604" t="s">
        <v>1603</v>
      </c>
      <c r="C256" s="464" t="s">
        <v>2047</v>
      </c>
      <c r="D256" s="464"/>
      <c r="E256" s="605" t="s">
        <v>1604</v>
      </c>
      <c r="F256" s="464" t="s">
        <v>2046</v>
      </c>
      <c r="G256" s="626">
        <v>4810</v>
      </c>
      <c r="H256" s="626">
        <v>4753</v>
      </c>
      <c r="I256" s="626">
        <v>4878</v>
      </c>
      <c r="J256" s="626">
        <v>4889</v>
      </c>
      <c r="K256" s="626">
        <v>4631</v>
      </c>
      <c r="L256" s="332"/>
      <c r="M256" s="626" t="s">
        <v>1495</v>
      </c>
      <c r="N256" s="332"/>
      <c r="O256" s="332"/>
      <c r="P256" s="332"/>
      <c r="Q256" s="332"/>
      <c r="R256" s="332"/>
      <c r="S256" s="332"/>
      <c r="T256" s="332"/>
      <c r="U256" s="332"/>
      <c r="V256" s="332"/>
      <c r="W256" s="332"/>
    </row>
    <row r="257" spans="1:23" s="338" customFormat="1">
      <c r="A257" s="332"/>
      <c r="B257" s="637" t="s">
        <v>1605</v>
      </c>
      <c r="C257" s="464" t="s">
        <v>2047</v>
      </c>
      <c r="D257" s="464"/>
      <c r="E257" s="605" t="s">
        <v>1606</v>
      </c>
      <c r="F257" s="464" t="s">
        <v>2046</v>
      </c>
      <c r="G257" s="626">
        <v>21149</v>
      </c>
      <c r="H257" s="626">
        <v>20233</v>
      </c>
      <c r="I257" s="626">
        <v>21168</v>
      </c>
      <c r="J257" s="626">
        <v>21375</v>
      </c>
      <c r="K257" s="626">
        <v>21401</v>
      </c>
      <c r="L257" s="332"/>
      <c r="M257" s="626" t="s">
        <v>1495</v>
      </c>
      <c r="N257" s="332"/>
      <c r="O257" s="332"/>
      <c r="P257" s="332"/>
      <c r="Q257" s="332"/>
      <c r="R257" s="332"/>
      <c r="S257" s="332"/>
      <c r="T257" s="332"/>
      <c r="U257" s="332"/>
      <c r="V257" s="332"/>
      <c r="W257" s="332"/>
    </row>
    <row r="258" spans="1:23" s="338" customFormat="1">
      <c r="A258" s="332"/>
      <c r="B258" s="409"/>
      <c r="C258" s="410"/>
      <c r="D258" s="410"/>
      <c r="E258" s="601"/>
      <c r="F258" s="410"/>
      <c r="G258" s="333"/>
      <c r="H258" s="333"/>
      <c r="I258" s="333"/>
      <c r="J258" s="333"/>
      <c r="K258" s="333"/>
      <c r="L258" s="332"/>
      <c r="M258" s="333"/>
      <c r="N258" s="332"/>
      <c r="O258" s="332"/>
      <c r="P258" s="332"/>
      <c r="Q258" s="332"/>
      <c r="R258" s="332"/>
      <c r="S258" s="332"/>
      <c r="T258" s="332"/>
      <c r="U258" s="332"/>
      <c r="V258" s="332"/>
      <c r="W258" s="332"/>
    </row>
    <row r="259" spans="1:23" s="338" customFormat="1">
      <c r="A259" s="332"/>
      <c r="B259" s="411" t="s">
        <v>1363</v>
      </c>
      <c r="C259" s="413"/>
      <c r="D259" s="413"/>
      <c r="E259" s="567" t="s">
        <v>1364</v>
      </c>
      <c r="F259" s="413"/>
      <c r="G259" s="336"/>
      <c r="H259" s="336"/>
      <c r="I259" s="336"/>
      <c r="J259" s="336"/>
      <c r="K259" s="336"/>
      <c r="L259" s="336"/>
      <c r="M259" s="336"/>
      <c r="N259" s="332"/>
      <c r="O259" s="332"/>
      <c r="P259" s="332"/>
      <c r="Q259" s="332"/>
      <c r="R259" s="332"/>
      <c r="S259" s="332"/>
      <c r="T259" s="332"/>
      <c r="U259" s="332"/>
      <c r="V259" s="332"/>
      <c r="W259" s="332"/>
    </row>
    <row r="260" spans="1:23" s="338" customFormat="1">
      <c r="A260" s="332"/>
      <c r="B260" s="776" t="s">
        <v>1613</v>
      </c>
      <c r="C260" s="769"/>
      <c r="D260" s="769"/>
      <c r="E260" s="777" t="s">
        <v>1614</v>
      </c>
      <c r="F260" s="638"/>
      <c r="G260" s="638"/>
      <c r="H260" s="638"/>
      <c r="I260" s="638"/>
      <c r="J260" s="638"/>
      <c r="K260" s="638"/>
      <c r="L260" s="332"/>
      <c r="M260" s="638"/>
      <c r="N260" s="332"/>
      <c r="O260" s="332"/>
      <c r="P260" s="332"/>
      <c r="Q260" s="332"/>
      <c r="R260" s="332"/>
      <c r="S260" s="332"/>
      <c r="T260" s="332"/>
      <c r="U260" s="332"/>
      <c r="V260" s="332"/>
      <c r="W260" s="332"/>
    </row>
    <row r="261" spans="1:23" s="338" customFormat="1">
      <c r="A261" s="332"/>
      <c r="B261" s="776" t="s">
        <v>1615</v>
      </c>
      <c r="C261" s="769"/>
      <c r="D261" s="769"/>
      <c r="E261" s="777" t="s">
        <v>1616</v>
      </c>
      <c r="F261" s="638"/>
      <c r="G261" s="638"/>
      <c r="H261" s="638"/>
      <c r="I261" s="638"/>
      <c r="J261" s="638"/>
      <c r="K261" s="638"/>
      <c r="L261" s="332"/>
      <c r="M261" s="638"/>
      <c r="N261" s="332"/>
      <c r="O261" s="332"/>
      <c r="P261" s="332"/>
      <c r="Q261" s="332"/>
      <c r="R261" s="332"/>
      <c r="S261" s="332"/>
      <c r="T261" s="332"/>
      <c r="U261" s="332"/>
      <c r="V261" s="332"/>
      <c r="W261" s="332"/>
    </row>
    <row r="262" spans="1:23" s="338" customFormat="1">
      <c r="A262" s="332"/>
      <c r="B262" s="776" t="s">
        <v>1617</v>
      </c>
      <c r="C262" s="769"/>
      <c r="D262" s="769"/>
      <c r="E262" s="777" t="s">
        <v>1618</v>
      </c>
      <c r="F262" s="638"/>
      <c r="G262" s="638"/>
      <c r="H262" s="638"/>
      <c r="I262" s="638"/>
      <c r="J262" s="638"/>
      <c r="K262" s="638"/>
      <c r="L262" s="332"/>
      <c r="M262" s="638"/>
      <c r="N262" s="332"/>
      <c r="O262" s="332"/>
      <c r="P262" s="332"/>
      <c r="Q262" s="332"/>
      <c r="R262" s="332"/>
      <c r="S262" s="332"/>
      <c r="T262" s="332"/>
      <c r="U262" s="332"/>
      <c r="V262" s="332"/>
      <c r="W262" s="332"/>
    </row>
    <row r="263" spans="1:23" s="338" customFormat="1">
      <c r="A263" s="332"/>
      <c r="B263" s="773" t="s">
        <v>1619</v>
      </c>
      <c r="C263" s="781"/>
      <c r="D263" s="781"/>
      <c r="E263" s="774" t="s">
        <v>1620</v>
      </c>
      <c r="F263" s="488"/>
      <c r="G263" s="488"/>
      <c r="H263" s="488"/>
      <c r="I263" s="488"/>
      <c r="J263" s="488"/>
      <c r="K263" s="488"/>
      <c r="L263" s="332"/>
      <c r="M263" s="488"/>
      <c r="N263" s="332"/>
      <c r="O263" s="332"/>
      <c r="P263" s="332"/>
      <c r="Q263" s="332"/>
      <c r="R263" s="332"/>
      <c r="S263" s="332"/>
      <c r="T263" s="332"/>
      <c r="U263" s="332"/>
      <c r="V263" s="332"/>
      <c r="W263" s="332"/>
    </row>
    <row r="264" spans="1:23" s="338" customFormat="1" ht="22.5">
      <c r="A264" s="332"/>
      <c r="B264" s="773" t="s">
        <v>1621</v>
      </c>
      <c r="C264" s="781"/>
      <c r="D264" s="781"/>
      <c r="E264" s="774" t="s">
        <v>1622</v>
      </c>
      <c r="F264" s="488"/>
      <c r="G264" s="488"/>
      <c r="H264" s="488"/>
      <c r="I264" s="488"/>
      <c r="J264" s="488"/>
      <c r="K264" s="488"/>
      <c r="L264" s="332"/>
      <c r="M264" s="488"/>
      <c r="N264" s="332"/>
      <c r="O264" s="332"/>
      <c r="P264" s="332"/>
      <c r="Q264" s="332"/>
      <c r="R264" s="332"/>
      <c r="S264" s="332"/>
      <c r="T264" s="332"/>
      <c r="U264" s="332"/>
      <c r="V264" s="332"/>
      <c r="W264" s="332"/>
    </row>
    <row r="265" spans="1:23" s="338" customFormat="1">
      <c r="A265" s="332"/>
      <c r="B265" s="773" t="s">
        <v>1623</v>
      </c>
      <c r="C265" s="781"/>
      <c r="D265" s="781"/>
      <c r="E265" s="774" t="s">
        <v>1624</v>
      </c>
      <c r="F265" s="488"/>
      <c r="G265" s="488"/>
      <c r="H265" s="488"/>
      <c r="I265" s="488"/>
      <c r="J265" s="488"/>
      <c r="K265" s="488"/>
      <c r="L265" s="332"/>
      <c r="M265" s="488"/>
      <c r="N265" s="332"/>
      <c r="O265" s="332"/>
      <c r="P265" s="332"/>
      <c r="Q265" s="332"/>
      <c r="R265" s="332"/>
      <c r="S265" s="332"/>
      <c r="T265" s="332"/>
      <c r="U265" s="332"/>
      <c r="V265" s="332"/>
      <c r="W265" s="332"/>
    </row>
    <row r="266" spans="1:23" s="338" customFormat="1">
      <c r="A266" s="332"/>
      <c r="B266" s="782"/>
      <c r="C266" s="772"/>
      <c r="D266" s="772"/>
      <c r="E266" s="783"/>
      <c r="F266" s="410"/>
      <c r="G266" s="333"/>
      <c r="H266" s="333"/>
      <c r="I266" s="333"/>
      <c r="J266" s="333"/>
      <c r="K266" s="333"/>
      <c r="L266" s="332"/>
      <c r="M266" s="333"/>
      <c r="N266" s="332"/>
      <c r="O266" s="332"/>
      <c r="P266" s="332"/>
      <c r="Q266" s="332"/>
      <c r="R266" s="332"/>
      <c r="S266" s="332"/>
      <c r="T266" s="332"/>
      <c r="U266" s="332"/>
      <c r="V266" s="332"/>
      <c r="W266" s="332"/>
    </row>
    <row r="267" spans="1:23" s="338" customFormat="1">
      <c r="A267" s="332"/>
      <c r="B267" s="411" t="s">
        <v>1366</v>
      </c>
      <c r="C267" s="413"/>
      <c r="D267" s="413"/>
      <c r="E267" s="567" t="s">
        <v>1369</v>
      </c>
      <c r="F267" s="413"/>
      <c r="G267" s="336"/>
      <c r="H267" s="336"/>
      <c r="I267" s="336"/>
      <c r="J267" s="336"/>
      <c r="K267" s="336"/>
      <c r="L267" s="336"/>
      <c r="M267" s="336"/>
      <c r="N267" s="332"/>
      <c r="O267" s="332"/>
      <c r="P267" s="332"/>
      <c r="Q267" s="332"/>
      <c r="R267" s="332"/>
      <c r="S267" s="332"/>
      <c r="T267" s="332"/>
      <c r="U267" s="332"/>
      <c r="V267" s="332"/>
      <c r="W267" s="332"/>
    </row>
    <row r="268" spans="1:23" s="338" customFormat="1" ht="41.25" customHeight="1">
      <c r="A268" s="332"/>
      <c r="B268" s="778" t="s">
        <v>2253</v>
      </c>
      <c r="C268" s="778"/>
      <c r="D268" s="778"/>
      <c r="E268" s="775" t="s">
        <v>2254</v>
      </c>
      <c r="F268" s="639"/>
      <c r="G268" s="639"/>
      <c r="H268" s="639"/>
      <c r="I268" s="639"/>
      <c r="J268" s="639"/>
      <c r="K268" s="639"/>
      <c r="L268" s="332"/>
      <c r="M268" s="639"/>
      <c r="N268" s="332"/>
      <c r="O268" s="332"/>
      <c r="P268" s="332"/>
      <c r="Q268" s="332"/>
      <c r="R268" s="332"/>
      <c r="S268" s="332"/>
      <c r="T268" s="332"/>
      <c r="U268" s="332"/>
      <c r="V268" s="332"/>
      <c r="W268" s="332"/>
    </row>
    <row r="269" spans="1:23" s="338" customFormat="1" ht="31.5" customHeight="1">
      <c r="A269" s="332"/>
      <c r="B269" s="778" t="s">
        <v>2255</v>
      </c>
      <c r="C269" s="778"/>
      <c r="D269" s="778"/>
      <c r="E269" s="775" t="s">
        <v>2256</v>
      </c>
      <c r="F269" s="639"/>
      <c r="G269" s="639"/>
      <c r="H269" s="639"/>
      <c r="I269" s="639"/>
      <c r="J269" s="639"/>
      <c r="K269" s="639"/>
      <c r="L269" s="332"/>
      <c r="M269" s="639"/>
      <c r="N269" s="332"/>
      <c r="O269" s="332"/>
      <c r="P269" s="332"/>
      <c r="Q269" s="332"/>
      <c r="R269" s="332"/>
      <c r="S269" s="332"/>
      <c r="T269" s="332"/>
      <c r="U269" s="332"/>
      <c r="V269" s="332"/>
      <c r="W269" s="332"/>
    </row>
    <row r="270" spans="1:23" s="338" customFormat="1" ht="33" customHeight="1">
      <c r="A270" s="332"/>
      <c r="B270" s="778" t="s">
        <v>2257</v>
      </c>
      <c r="C270" s="778"/>
      <c r="D270" s="778"/>
      <c r="E270" s="775" t="s">
        <v>2258</v>
      </c>
      <c r="F270" s="639"/>
      <c r="G270" s="639"/>
      <c r="H270" s="639"/>
      <c r="I270" s="639"/>
      <c r="J270" s="639"/>
      <c r="K270" s="639"/>
      <c r="L270" s="332"/>
      <c r="M270" s="639"/>
      <c r="N270" s="332"/>
      <c r="O270" s="332"/>
      <c r="P270" s="332"/>
      <c r="Q270" s="332"/>
      <c r="R270" s="332"/>
      <c r="S270" s="332"/>
      <c r="T270" s="332"/>
      <c r="U270" s="332"/>
      <c r="V270" s="332"/>
      <c r="W270" s="332"/>
    </row>
    <row r="271" spans="1:23" s="338" customFormat="1" ht="32.25" customHeight="1">
      <c r="A271" s="332"/>
      <c r="B271" s="778" t="s">
        <v>2259</v>
      </c>
      <c r="C271" s="778"/>
      <c r="D271" s="778"/>
      <c r="E271" s="775" t="s">
        <v>2260</v>
      </c>
      <c r="F271" s="639"/>
      <c r="G271" s="639"/>
      <c r="H271" s="639"/>
      <c r="I271" s="639"/>
      <c r="J271" s="639"/>
      <c r="K271" s="639"/>
      <c r="L271" s="332"/>
      <c r="M271" s="639"/>
      <c r="N271" s="332"/>
      <c r="O271" s="332"/>
      <c r="P271" s="332"/>
      <c r="Q271" s="332"/>
      <c r="R271" s="332"/>
      <c r="S271" s="332"/>
      <c r="T271" s="332"/>
      <c r="U271" s="332"/>
      <c r="V271" s="332"/>
      <c r="W271" s="332"/>
    </row>
    <row r="272" spans="1:23" s="338" customFormat="1" ht="38.25" customHeight="1">
      <c r="A272" s="332"/>
      <c r="B272" s="778" t="s">
        <v>2261</v>
      </c>
      <c r="C272" s="778"/>
      <c r="D272" s="778"/>
      <c r="E272" s="775" t="s">
        <v>2262</v>
      </c>
      <c r="F272" s="639"/>
      <c r="G272" s="639"/>
      <c r="H272" s="639"/>
      <c r="I272" s="639"/>
      <c r="J272" s="639"/>
      <c r="K272" s="639"/>
      <c r="L272" s="332"/>
      <c r="M272" s="639"/>
      <c r="N272" s="332"/>
      <c r="O272" s="332"/>
      <c r="P272" s="332"/>
      <c r="Q272" s="332"/>
      <c r="R272" s="332"/>
      <c r="S272" s="332"/>
      <c r="T272" s="332"/>
      <c r="U272" s="332"/>
      <c r="V272" s="332"/>
      <c r="W272" s="332"/>
    </row>
    <row r="273" spans="1:23" s="338" customFormat="1" ht="45">
      <c r="A273" s="332"/>
      <c r="B273" s="778" t="s">
        <v>2263</v>
      </c>
      <c r="C273" s="778"/>
      <c r="D273" s="778"/>
      <c r="E273" s="799" t="s">
        <v>2290</v>
      </c>
      <c r="F273" s="639"/>
      <c r="G273" s="639"/>
      <c r="H273" s="639"/>
      <c r="I273" s="639"/>
      <c r="J273" s="639"/>
      <c r="K273" s="639"/>
      <c r="L273" s="332"/>
      <c r="M273" s="639"/>
      <c r="N273" s="332"/>
      <c r="O273" s="332"/>
      <c r="P273" s="332"/>
      <c r="Q273" s="332"/>
      <c r="R273" s="332"/>
      <c r="S273" s="332"/>
      <c r="T273" s="332"/>
      <c r="U273" s="332"/>
      <c r="V273" s="332"/>
      <c r="W273" s="332"/>
    </row>
    <row r="274" spans="1:23" s="338" customFormat="1" ht="54" customHeight="1">
      <c r="A274" s="332"/>
      <c r="B274" s="778" t="s">
        <v>2264</v>
      </c>
      <c r="C274" s="778"/>
      <c r="D274" s="778"/>
      <c r="E274" s="775" t="s">
        <v>2265</v>
      </c>
      <c r="F274" s="639"/>
      <c r="G274" s="639"/>
      <c r="H274" s="639"/>
      <c r="I274" s="639"/>
      <c r="J274" s="639"/>
      <c r="K274" s="639"/>
      <c r="L274" s="332"/>
      <c r="M274" s="639"/>
      <c r="N274" s="332"/>
      <c r="O274" s="332"/>
      <c r="P274" s="332"/>
      <c r="Q274" s="332"/>
      <c r="R274" s="332"/>
      <c r="S274" s="332"/>
      <c r="T274" s="332"/>
      <c r="U274" s="332"/>
      <c r="V274" s="332"/>
      <c r="W274" s="332"/>
    </row>
    <row r="275" spans="1:23" s="338" customFormat="1" ht="91.5" customHeight="1">
      <c r="A275" s="332"/>
      <c r="B275" s="417" t="s">
        <v>2266</v>
      </c>
      <c r="C275" s="779"/>
      <c r="D275" s="779"/>
      <c r="E275" s="780" t="s">
        <v>2267</v>
      </c>
      <c r="F275" s="638"/>
      <c r="G275" s="638"/>
      <c r="H275" s="638"/>
      <c r="I275" s="638"/>
      <c r="J275" s="638"/>
      <c r="K275" s="638"/>
      <c r="L275" s="332"/>
      <c r="M275" s="638"/>
      <c r="N275" s="332"/>
      <c r="O275" s="332"/>
      <c r="P275" s="332"/>
      <c r="Q275" s="332"/>
      <c r="R275" s="332"/>
      <c r="S275" s="332"/>
      <c r="T275" s="332"/>
      <c r="U275" s="332"/>
      <c r="V275" s="332"/>
      <c r="W275" s="332"/>
    </row>
    <row r="276" spans="1:23" ht="33.75">
      <c r="B276" s="417" t="s">
        <v>2268</v>
      </c>
      <c r="C276" s="779"/>
      <c r="D276" s="779"/>
      <c r="E276" s="780" t="s">
        <v>2269</v>
      </c>
      <c r="F276" s="423"/>
      <c r="G276" s="423"/>
      <c r="H276" s="423"/>
      <c r="I276" s="423"/>
      <c r="J276" s="423"/>
      <c r="K276" s="423"/>
      <c r="M276" s="423"/>
    </row>
    <row r="277" spans="1:23"/>
    <row r="278" spans="1:23"/>
    <row r="279" spans="1:23" hidden="1"/>
    <row r="280" spans="1:23" hidden="1"/>
    <row r="281" spans="1:23" hidden="1"/>
    <row r="282" spans="1:23" hidden="1"/>
    <row r="283" spans="1:23" hidden="1"/>
    <row r="284" spans="1:23" hidden="1"/>
    <row r="285" spans="1:23" hidden="1"/>
    <row r="286" spans="1:23" hidden="1"/>
    <row r="287" spans="1:23" hidden="1"/>
    <row r="288" spans="1:23" hidden="1"/>
    <row r="289" hidden="1"/>
    <row r="290" hidden="1"/>
    <row r="291" hidden="1"/>
    <row r="292" hidden="1"/>
    <row r="293" hidden="1"/>
    <row r="294" hidden="1"/>
    <row r="295" hidden="1"/>
    <row r="296" hidden="1"/>
    <row r="297" hidden="1"/>
    <row r="298" hidden="1"/>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DC183"/>
  </sheetPr>
  <dimension ref="A1:AG214"/>
  <sheetViews>
    <sheetView zoomScale="80" zoomScaleNormal="80" workbookViewId="0">
      <selection activeCell="E114" sqref="E114"/>
    </sheetView>
  </sheetViews>
  <sheetFormatPr defaultColWidth="0" defaultRowHeight="15" customHeight="1" zeroHeight="1" outlineLevelCol="1"/>
  <cols>
    <col min="1" max="1" width="3.28515625" style="18" customWidth="1"/>
    <col min="2" max="2" width="75.85546875" style="15" customWidth="1" outlineLevel="1"/>
    <col min="3" max="3" width="10.85546875" style="684" bestFit="1" customWidth="1" outlineLevel="1"/>
    <col min="4" max="4" width="5.85546875" style="684" customWidth="1"/>
    <col min="5" max="5" width="83.7109375" style="684" hidden="1" customWidth="1" outlineLevel="1"/>
    <col min="6" max="6" width="12.140625" style="684" hidden="1" customWidth="1" outlineLevel="1"/>
    <col min="7" max="7" width="14.7109375" style="15" customWidth="1" collapsed="1"/>
    <col min="8" max="12" width="14.7109375" style="15" customWidth="1"/>
    <col min="13" max="13" width="1.28515625" style="18" customWidth="1"/>
    <col min="14" max="14" width="12.7109375" style="15" customWidth="1"/>
    <col min="15" max="15" width="9.140625" style="18" customWidth="1"/>
    <col min="16" max="28" width="0" style="18" hidden="1" customWidth="1"/>
    <col min="29" max="33" width="0" style="15" hidden="1" customWidth="1"/>
    <col min="34" max="16384" width="9.140625" style="15" hidden="1"/>
  </cols>
  <sheetData>
    <row r="1" spans="1:28" s="18" customFormat="1">
      <c r="C1" s="640"/>
      <c r="D1" s="640"/>
      <c r="E1" s="640"/>
      <c r="F1" s="640"/>
    </row>
    <row r="2" spans="1:28">
      <c r="B2" s="641" t="s">
        <v>1310</v>
      </c>
      <c r="C2" s="642"/>
      <c r="D2" s="642"/>
      <c r="E2" s="254" t="s">
        <v>1315</v>
      </c>
      <c r="F2" s="642"/>
      <c r="G2" s="643"/>
      <c r="H2" s="643"/>
      <c r="I2" s="643"/>
      <c r="J2" s="643"/>
      <c r="K2" s="643"/>
      <c r="L2" s="643"/>
      <c r="M2" s="17"/>
      <c r="N2" s="643"/>
    </row>
    <row r="3" spans="1:28" s="80" customFormat="1">
      <c r="A3" s="18"/>
      <c r="B3" s="19"/>
      <c r="C3" s="644"/>
      <c r="D3" s="644"/>
      <c r="E3" s="256"/>
      <c r="F3" s="644"/>
      <c r="G3" s="69"/>
      <c r="H3" s="69"/>
      <c r="I3" s="69"/>
      <c r="J3" s="69"/>
      <c r="K3" s="69"/>
      <c r="L3" s="69"/>
      <c r="M3" s="18"/>
      <c r="N3" s="69"/>
      <c r="O3" s="18"/>
      <c r="P3" s="18"/>
      <c r="Q3" s="18"/>
      <c r="R3" s="18"/>
      <c r="S3" s="18"/>
      <c r="T3" s="18"/>
      <c r="U3" s="18"/>
      <c r="V3" s="18"/>
      <c r="W3" s="18"/>
      <c r="X3" s="18"/>
      <c r="Y3" s="18"/>
      <c r="Z3" s="18"/>
      <c r="AA3" s="18"/>
      <c r="AB3" s="18"/>
    </row>
    <row r="4" spans="1:28">
      <c r="B4" s="42" t="s">
        <v>1289</v>
      </c>
      <c r="C4" s="645" t="s">
        <v>1853</v>
      </c>
      <c r="D4" s="645"/>
      <c r="E4" s="258" t="s">
        <v>1625</v>
      </c>
      <c r="F4" s="645" t="s">
        <v>1872</v>
      </c>
      <c r="G4" s="646">
        <v>2014</v>
      </c>
      <c r="H4" s="647">
        <v>2015</v>
      </c>
      <c r="I4" s="647">
        <v>2016</v>
      </c>
      <c r="J4" s="647">
        <v>2017</v>
      </c>
      <c r="K4" s="648">
        <v>2018</v>
      </c>
      <c r="L4" s="648">
        <v>2019</v>
      </c>
      <c r="N4" s="648" t="s">
        <v>1322</v>
      </c>
    </row>
    <row r="5" spans="1:28">
      <c r="B5" s="649" t="s">
        <v>1626</v>
      </c>
      <c r="C5" s="650" t="s">
        <v>1963</v>
      </c>
      <c r="D5" s="650"/>
      <c r="E5" s="275" t="s">
        <v>1627</v>
      </c>
      <c r="F5" s="650" t="s">
        <v>2068</v>
      </c>
      <c r="G5" s="651"/>
      <c r="H5" s="651"/>
      <c r="I5" s="651"/>
      <c r="J5" s="651"/>
      <c r="K5" s="652">
        <v>184</v>
      </c>
      <c r="L5" s="652">
        <v>148</v>
      </c>
      <c r="N5" s="652" t="s">
        <v>1628</v>
      </c>
    </row>
    <row r="6" spans="1:28">
      <c r="B6" s="653" t="s">
        <v>1290</v>
      </c>
      <c r="C6" s="654" t="s">
        <v>1963</v>
      </c>
      <c r="D6" s="654"/>
      <c r="E6" s="655" t="s">
        <v>1629</v>
      </c>
      <c r="F6" s="654" t="s">
        <v>1964</v>
      </c>
      <c r="G6" s="656"/>
      <c r="H6" s="656"/>
      <c r="I6" s="656"/>
      <c r="J6" s="656"/>
      <c r="K6" s="657">
        <v>2</v>
      </c>
      <c r="L6" s="657">
        <v>2</v>
      </c>
      <c r="N6" s="657" t="s">
        <v>1628</v>
      </c>
    </row>
    <row r="7" spans="1:28">
      <c r="B7" s="653" t="s">
        <v>1054</v>
      </c>
      <c r="C7" s="654" t="s">
        <v>1963</v>
      </c>
      <c r="D7" s="654"/>
      <c r="E7" s="655" t="s">
        <v>1335</v>
      </c>
      <c r="F7" s="654" t="s">
        <v>1964</v>
      </c>
      <c r="G7" s="656"/>
      <c r="H7" s="656"/>
      <c r="I7" s="656"/>
      <c r="J7" s="656"/>
      <c r="K7" s="657">
        <v>15</v>
      </c>
      <c r="L7" s="657">
        <v>9</v>
      </c>
      <c r="N7" s="657" t="s">
        <v>1628</v>
      </c>
    </row>
    <row r="8" spans="1:28">
      <c r="B8" s="653" t="s">
        <v>1058</v>
      </c>
      <c r="C8" s="654" t="s">
        <v>1963</v>
      </c>
      <c r="D8" s="654"/>
      <c r="E8" s="655" t="s">
        <v>1340</v>
      </c>
      <c r="F8" s="654" t="s">
        <v>1964</v>
      </c>
      <c r="G8" s="656"/>
      <c r="H8" s="656"/>
      <c r="I8" s="656"/>
      <c r="J8" s="656"/>
      <c r="K8" s="657">
        <v>0</v>
      </c>
      <c r="L8" s="657">
        <v>0</v>
      </c>
      <c r="N8" s="657" t="s">
        <v>1628</v>
      </c>
    </row>
    <row r="9" spans="1:28">
      <c r="B9" s="82" t="s">
        <v>1055</v>
      </c>
      <c r="C9" s="654" t="s">
        <v>1963</v>
      </c>
      <c r="D9" s="654"/>
      <c r="E9" s="273" t="s">
        <v>1337</v>
      </c>
      <c r="F9" s="654" t="s">
        <v>1964</v>
      </c>
      <c r="G9" s="656"/>
      <c r="H9" s="656"/>
      <c r="I9" s="656"/>
      <c r="J9" s="656"/>
      <c r="K9" s="657">
        <v>70</v>
      </c>
      <c r="L9" s="657">
        <v>28</v>
      </c>
      <c r="N9" s="657" t="s">
        <v>1628</v>
      </c>
    </row>
    <row r="10" spans="1:28">
      <c r="B10" s="653" t="s">
        <v>1291</v>
      </c>
      <c r="C10" s="654" t="s">
        <v>1963</v>
      </c>
      <c r="D10" s="654"/>
      <c r="E10" s="655" t="s">
        <v>1630</v>
      </c>
      <c r="F10" s="654" t="s">
        <v>1964</v>
      </c>
      <c r="G10" s="656"/>
      <c r="H10" s="656"/>
      <c r="I10" s="656"/>
      <c r="J10" s="656"/>
      <c r="K10" s="657">
        <v>0</v>
      </c>
      <c r="L10" s="657">
        <v>5</v>
      </c>
      <c r="N10" s="657" t="s">
        <v>1628</v>
      </c>
    </row>
    <row r="11" spans="1:28">
      <c r="B11" s="653" t="s">
        <v>1056</v>
      </c>
      <c r="C11" s="654" t="s">
        <v>1963</v>
      </c>
      <c r="D11" s="654"/>
      <c r="E11" s="655" t="s">
        <v>1338</v>
      </c>
      <c r="F11" s="654" t="s">
        <v>1964</v>
      </c>
      <c r="G11" s="656"/>
      <c r="H11" s="656"/>
      <c r="I11" s="656"/>
      <c r="J11" s="656"/>
      <c r="K11" s="657">
        <v>9</v>
      </c>
      <c r="L11" s="657">
        <v>9</v>
      </c>
      <c r="N11" s="657" t="s">
        <v>1628</v>
      </c>
    </row>
    <row r="12" spans="1:28">
      <c r="B12" s="653" t="s">
        <v>1057</v>
      </c>
      <c r="C12" s="654" t="s">
        <v>1963</v>
      </c>
      <c r="D12" s="654"/>
      <c r="E12" s="655" t="s">
        <v>1339</v>
      </c>
      <c r="F12" s="654" t="s">
        <v>1964</v>
      </c>
      <c r="G12" s="656"/>
      <c r="H12" s="656"/>
      <c r="I12" s="656"/>
      <c r="J12" s="656"/>
      <c r="K12" s="657">
        <v>7</v>
      </c>
      <c r="L12" s="657">
        <v>4</v>
      </c>
      <c r="N12" s="657" t="s">
        <v>1628</v>
      </c>
    </row>
    <row r="13" spans="1:28">
      <c r="B13" s="653" t="s">
        <v>1076</v>
      </c>
      <c r="C13" s="654" t="s">
        <v>1963</v>
      </c>
      <c r="D13" s="654"/>
      <c r="E13" s="655" t="s">
        <v>1357</v>
      </c>
      <c r="F13" s="654" t="s">
        <v>1964</v>
      </c>
      <c r="G13" s="656"/>
      <c r="H13" s="656"/>
      <c r="I13" s="656"/>
      <c r="J13" s="656"/>
      <c r="K13" s="657">
        <v>81</v>
      </c>
      <c r="L13" s="657">
        <v>91</v>
      </c>
      <c r="N13" s="657" t="s">
        <v>1628</v>
      </c>
    </row>
    <row r="14" spans="1:28">
      <c r="B14" s="330" t="s">
        <v>1631</v>
      </c>
      <c r="C14" s="650" t="s">
        <v>1963</v>
      </c>
      <c r="D14" s="650"/>
      <c r="E14" s="275" t="s">
        <v>1632</v>
      </c>
      <c r="F14" s="650" t="s">
        <v>2068</v>
      </c>
      <c r="G14" s="658">
        <v>64</v>
      </c>
      <c r="H14" s="658">
        <v>38</v>
      </c>
      <c r="I14" s="658">
        <v>19</v>
      </c>
      <c r="J14" s="658">
        <v>39</v>
      </c>
      <c r="K14" s="658">
        <v>103</v>
      </c>
      <c r="L14" s="659">
        <v>68</v>
      </c>
      <c r="N14" s="658" t="s">
        <v>1628</v>
      </c>
    </row>
    <row r="15" spans="1:28">
      <c r="B15" s="653" t="s">
        <v>1290</v>
      </c>
      <c r="C15" s="654" t="s">
        <v>1963</v>
      </c>
      <c r="D15" s="654"/>
      <c r="E15" s="655" t="s">
        <v>1629</v>
      </c>
      <c r="F15" s="654" t="s">
        <v>1964</v>
      </c>
      <c r="G15" s="660">
        <v>3</v>
      </c>
      <c r="H15" s="660">
        <v>0</v>
      </c>
      <c r="I15" s="660">
        <v>0</v>
      </c>
      <c r="J15" s="660">
        <v>1</v>
      </c>
      <c r="K15" s="660">
        <v>2</v>
      </c>
      <c r="L15" s="657">
        <v>0</v>
      </c>
      <c r="N15" s="660" t="s">
        <v>1628</v>
      </c>
    </row>
    <row r="16" spans="1:28">
      <c r="B16" s="653" t="s">
        <v>1054</v>
      </c>
      <c r="C16" s="654" t="s">
        <v>1963</v>
      </c>
      <c r="D16" s="654"/>
      <c r="E16" s="655" t="s">
        <v>1335</v>
      </c>
      <c r="F16" s="654" t="s">
        <v>1964</v>
      </c>
      <c r="G16" s="660">
        <v>3</v>
      </c>
      <c r="H16" s="660">
        <v>1</v>
      </c>
      <c r="I16" s="660">
        <v>3</v>
      </c>
      <c r="J16" s="660">
        <v>11</v>
      </c>
      <c r="K16" s="660">
        <v>15</v>
      </c>
      <c r="L16" s="657">
        <v>9</v>
      </c>
      <c r="N16" s="660" t="s">
        <v>1628</v>
      </c>
    </row>
    <row r="17" spans="2:14">
      <c r="B17" s="653" t="s">
        <v>1058</v>
      </c>
      <c r="C17" s="654" t="s">
        <v>1963</v>
      </c>
      <c r="D17" s="654"/>
      <c r="E17" s="655" t="s">
        <v>1340</v>
      </c>
      <c r="F17" s="654" t="s">
        <v>1964</v>
      </c>
      <c r="G17" s="660">
        <v>1</v>
      </c>
      <c r="H17" s="660">
        <v>0</v>
      </c>
      <c r="I17" s="660">
        <v>0</v>
      </c>
      <c r="J17" s="660">
        <v>1</v>
      </c>
      <c r="K17" s="660">
        <v>0</v>
      </c>
      <c r="L17" s="657">
        <v>0</v>
      </c>
      <c r="N17" s="660" t="s">
        <v>1628</v>
      </c>
    </row>
    <row r="18" spans="2:14">
      <c r="B18" s="82" t="s">
        <v>1055</v>
      </c>
      <c r="C18" s="654" t="s">
        <v>1963</v>
      </c>
      <c r="D18" s="654"/>
      <c r="E18" s="273" t="s">
        <v>1337</v>
      </c>
      <c r="F18" s="654" t="s">
        <v>1964</v>
      </c>
      <c r="G18" s="660">
        <v>44</v>
      </c>
      <c r="H18" s="660">
        <v>32</v>
      </c>
      <c r="I18" s="660">
        <v>8</v>
      </c>
      <c r="J18" s="660">
        <v>3</v>
      </c>
      <c r="K18" s="660">
        <v>70</v>
      </c>
      <c r="L18" s="657">
        <v>28</v>
      </c>
      <c r="N18" s="660" t="s">
        <v>1628</v>
      </c>
    </row>
    <row r="19" spans="2:14">
      <c r="B19" s="653" t="s">
        <v>1291</v>
      </c>
      <c r="C19" s="654" t="s">
        <v>1963</v>
      </c>
      <c r="D19" s="654"/>
      <c r="E19" s="655" t="s">
        <v>1630</v>
      </c>
      <c r="F19" s="654" t="s">
        <v>1964</v>
      </c>
      <c r="G19" s="660">
        <v>0</v>
      </c>
      <c r="H19" s="660">
        <v>0</v>
      </c>
      <c r="I19" s="660">
        <v>0</v>
      </c>
      <c r="J19" s="660">
        <v>0</v>
      </c>
      <c r="K19" s="660">
        <v>0</v>
      </c>
      <c r="L19" s="657">
        <v>5</v>
      </c>
      <c r="N19" s="660" t="s">
        <v>1628</v>
      </c>
    </row>
    <row r="20" spans="2:14">
      <c r="B20" s="653" t="s">
        <v>1056</v>
      </c>
      <c r="C20" s="654" t="s">
        <v>1963</v>
      </c>
      <c r="D20" s="654"/>
      <c r="E20" s="655" t="s">
        <v>1338</v>
      </c>
      <c r="F20" s="654" t="s">
        <v>1964</v>
      </c>
      <c r="G20" s="660">
        <v>5</v>
      </c>
      <c r="H20" s="660">
        <v>5</v>
      </c>
      <c r="I20" s="660">
        <v>6</v>
      </c>
      <c r="J20" s="660">
        <v>10</v>
      </c>
      <c r="K20" s="660">
        <v>6</v>
      </c>
      <c r="L20" s="657">
        <v>9</v>
      </c>
      <c r="N20" s="660" t="s">
        <v>1628</v>
      </c>
    </row>
    <row r="21" spans="2:14">
      <c r="B21" s="653" t="s">
        <v>1057</v>
      </c>
      <c r="C21" s="654" t="s">
        <v>1963</v>
      </c>
      <c r="D21" s="654"/>
      <c r="E21" s="655" t="s">
        <v>1339</v>
      </c>
      <c r="F21" s="654" t="s">
        <v>1964</v>
      </c>
      <c r="G21" s="660">
        <v>0</v>
      </c>
      <c r="H21" s="660">
        <v>0</v>
      </c>
      <c r="I21" s="660">
        <v>2</v>
      </c>
      <c r="J21" s="660">
        <v>2</v>
      </c>
      <c r="K21" s="660">
        <v>7</v>
      </c>
      <c r="L21" s="657">
        <v>4</v>
      </c>
      <c r="N21" s="660" t="s">
        <v>1628</v>
      </c>
    </row>
    <row r="22" spans="2:14">
      <c r="B22" s="653" t="s">
        <v>1076</v>
      </c>
      <c r="C22" s="654" t="s">
        <v>1963</v>
      </c>
      <c r="D22" s="654"/>
      <c r="E22" s="655" t="s">
        <v>1357</v>
      </c>
      <c r="F22" s="654" t="s">
        <v>1964</v>
      </c>
      <c r="G22" s="660">
        <v>8</v>
      </c>
      <c r="H22" s="660">
        <v>0</v>
      </c>
      <c r="I22" s="660">
        <v>0</v>
      </c>
      <c r="J22" s="660">
        <v>11</v>
      </c>
      <c r="K22" s="660">
        <v>3</v>
      </c>
      <c r="L22" s="657">
        <v>13</v>
      </c>
      <c r="N22" s="660" t="s">
        <v>1628</v>
      </c>
    </row>
    <row r="23" spans="2:14">
      <c r="B23" s="18"/>
      <c r="C23" s="640"/>
      <c r="D23" s="640"/>
      <c r="E23" s="661"/>
      <c r="F23" s="640"/>
      <c r="G23" s="18"/>
      <c r="H23" s="18"/>
      <c r="I23" s="18"/>
      <c r="J23" s="18"/>
      <c r="K23" s="18"/>
      <c r="L23" s="18"/>
      <c r="N23" s="18"/>
    </row>
    <row r="24" spans="2:14">
      <c r="B24" s="42" t="s">
        <v>1292</v>
      </c>
      <c r="C24" s="645" t="s">
        <v>1853</v>
      </c>
      <c r="D24" s="645"/>
      <c r="E24" s="258" t="s">
        <v>1633</v>
      </c>
      <c r="F24" s="645" t="s">
        <v>1872</v>
      </c>
      <c r="G24" s="646">
        <v>2014</v>
      </c>
      <c r="H24" s="647">
        <v>2015</v>
      </c>
      <c r="I24" s="647">
        <v>2016</v>
      </c>
      <c r="J24" s="647">
        <v>2017</v>
      </c>
      <c r="K24" s="648">
        <v>2018</v>
      </c>
      <c r="L24" s="648">
        <v>2019</v>
      </c>
      <c r="N24" s="648" t="s">
        <v>1322</v>
      </c>
    </row>
    <row r="25" spans="2:14">
      <c r="B25" s="330" t="s">
        <v>1293</v>
      </c>
      <c r="C25" s="662" t="s">
        <v>1026</v>
      </c>
      <c r="D25" s="662"/>
      <c r="E25" s="330" t="s">
        <v>1634</v>
      </c>
      <c r="F25" s="650" t="s">
        <v>1972</v>
      </c>
      <c r="G25" s="663"/>
      <c r="H25" s="663"/>
      <c r="I25" s="663"/>
      <c r="J25" s="663"/>
      <c r="K25" s="663"/>
      <c r="L25" s="663"/>
      <c r="N25" s="663"/>
    </row>
    <row r="26" spans="2:14">
      <c r="B26" s="664" t="s">
        <v>1294</v>
      </c>
      <c r="C26" s="654" t="s">
        <v>1026</v>
      </c>
      <c r="D26" s="654"/>
      <c r="E26" s="276" t="s">
        <v>1635</v>
      </c>
      <c r="F26" s="654" t="s">
        <v>1972</v>
      </c>
      <c r="G26" s="665">
        <v>1434.4</v>
      </c>
      <c r="H26" s="665">
        <v>1800.8</v>
      </c>
      <c r="I26" s="665">
        <v>1571.5</v>
      </c>
      <c r="J26" s="665">
        <v>1474.3</v>
      </c>
      <c r="K26" s="665">
        <v>1285.2832550000001</v>
      </c>
      <c r="L26" s="665">
        <v>1342.395763</v>
      </c>
      <c r="N26" s="665" t="s">
        <v>1636</v>
      </c>
    </row>
    <row r="27" spans="2:14" ht="17.25">
      <c r="B27" s="664" t="s">
        <v>1637</v>
      </c>
      <c r="C27" s="654" t="s">
        <v>1026</v>
      </c>
      <c r="D27" s="654"/>
      <c r="E27" s="276" t="s">
        <v>1638</v>
      </c>
      <c r="F27" s="654" t="s">
        <v>1972</v>
      </c>
      <c r="G27" s="665">
        <v>95.8</v>
      </c>
      <c r="H27" s="665">
        <v>34.299999999999997</v>
      </c>
      <c r="I27" s="665">
        <v>37.1</v>
      </c>
      <c r="J27" s="665">
        <v>38.540526999999997</v>
      </c>
      <c r="K27" s="665">
        <v>28.613371000000001</v>
      </c>
      <c r="L27" s="665">
        <v>9.0806520000000006</v>
      </c>
      <c r="N27" s="665" t="s">
        <v>1636</v>
      </c>
    </row>
    <row r="28" spans="2:14">
      <c r="B28" s="664" t="s">
        <v>1295</v>
      </c>
      <c r="C28" s="654" t="s">
        <v>1026</v>
      </c>
      <c r="D28" s="654"/>
      <c r="E28" s="276" t="s">
        <v>1639</v>
      </c>
      <c r="F28" s="654" t="s">
        <v>1972</v>
      </c>
      <c r="G28" s="665">
        <v>1570.1</v>
      </c>
      <c r="H28" s="665">
        <v>2212.9</v>
      </c>
      <c r="I28" s="665">
        <v>6275.4</v>
      </c>
      <c r="J28" s="665">
        <v>789.12529600000005</v>
      </c>
      <c r="K28" s="665">
        <v>830.55777699999999</v>
      </c>
      <c r="L28" s="665">
        <v>344.90692899999999</v>
      </c>
      <c r="N28" s="665" t="s">
        <v>1636</v>
      </c>
    </row>
    <row r="29" spans="2:14">
      <c r="B29" s="666" t="s">
        <v>193</v>
      </c>
      <c r="C29" s="662" t="s">
        <v>1026</v>
      </c>
      <c r="D29" s="662"/>
      <c r="E29" s="267" t="s">
        <v>305</v>
      </c>
      <c r="F29" s="650" t="s">
        <v>1972</v>
      </c>
      <c r="G29" s="667"/>
      <c r="H29" s="667"/>
      <c r="I29" s="667"/>
      <c r="J29" s="667"/>
      <c r="K29" s="667"/>
      <c r="L29" s="667"/>
      <c r="N29" s="667"/>
    </row>
    <row r="30" spans="2:14">
      <c r="B30" s="664" t="s">
        <v>1294</v>
      </c>
      <c r="C30" s="654" t="s">
        <v>1026</v>
      </c>
      <c r="D30" s="654"/>
      <c r="E30" s="276" t="s">
        <v>1635</v>
      </c>
      <c r="F30" s="654" t="s">
        <v>1972</v>
      </c>
      <c r="G30" s="665">
        <v>809.8</v>
      </c>
      <c r="H30" s="665">
        <v>675.2</v>
      </c>
      <c r="I30" s="665">
        <v>611.9</v>
      </c>
      <c r="J30" s="665">
        <v>721.4</v>
      </c>
      <c r="K30" s="665">
        <v>575.13575100000003</v>
      </c>
      <c r="L30" s="665">
        <v>606.12858200000005</v>
      </c>
      <c r="N30" s="665" t="s">
        <v>1636</v>
      </c>
    </row>
    <row r="31" spans="2:14" ht="17.25">
      <c r="B31" s="664" t="s">
        <v>1637</v>
      </c>
      <c r="C31" s="654" t="s">
        <v>1026</v>
      </c>
      <c r="D31" s="654"/>
      <c r="E31" s="276" t="s">
        <v>1638</v>
      </c>
      <c r="F31" s="654" t="s">
        <v>1972</v>
      </c>
      <c r="G31" s="665">
        <v>0</v>
      </c>
      <c r="H31" s="665">
        <v>18.100000000000001</v>
      </c>
      <c r="I31" s="665">
        <v>14.8</v>
      </c>
      <c r="J31" s="665">
        <v>7.5845859999999998</v>
      </c>
      <c r="K31" s="665">
        <v>19.404897999999999</v>
      </c>
      <c r="L31" s="665">
        <v>6.2833600000000001</v>
      </c>
      <c r="N31" s="665" t="s">
        <v>1636</v>
      </c>
    </row>
    <row r="32" spans="2:14">
      <c r="B32" s="664" t="s">
        <v>1296</v>
      </c>
      <c r="C32" s="654" t="s">
        <v>1026</v>
      </c>
      <c r="D32" s="654"/>
      <c r="E32" s="276" t="s">
        <v>1639</v>
      </c>
      <c r="F32" s="654" t="s">
        <v>1972</v>
      </c>
      <c r="G32" s="665">
        <v>1570.1</v>
      </c>
      <c r="H32" s="665">
        <v>2212.9</v>
      </c>
      <c r="I32" s="665">
        <v>6275.4</v>
      </c>
      <c r="J32" s="665">
        <v>789.12529600000005</v>
      </c>
      <c r="K32" s="665">
        <v>830.55777699999999</v>
      </c>
      <c r="L32" s="665">
        <v>344.90692899999999</v>
      </c>
      <c r="N32" s="665" t="s">
        <v>1636</v>
      </c>
    </row>
    <row r="33" spans="2:14">
      <c r="B33" s="666" t="s">
        <v>201</v>
      </c>
      <c r="C33" s="662" t="s">
        <v>1026</v>
      </c>
      <c r="D33" s="662"/>
      <c r="E33" s="267" t="s">
        <v>309</v>
      </c>
      <c r="F33" s="650" t="s">
        <v>1972</v>
      </c>
      <c r="G33" s="667"/>
      <c r="H33" s="667"/>
      <c r="I33" s="667"/>
      <c r="J33" s="667"/>
      <c r="K33" s="667"/>
      <c r="L33" s="667"/>
      <c r="N33" s="667"/>
    </row>
    <row r="34" spans="2:14">
      <c r="B34" s="664" t="s">
        <v>1294</v>
      </c>
      <c r="C34" s="654" t="s">
        <v>1026</v>
      </c>
      <c r="D34" s="654"/>
      <c r="E34" s="276" t="s">
        <v>1635</v>
      </c>
      <c r="F34" s="654" t="s">
        <v>1972</v>
      </c>
      <c r="G34" s="668">
        <v>198.5</v>
      </c>
      <c r="H34" s="668">
        <v>176</v>
      </c>
      <c r="I34" s="668">
        <v>392.9</v>
      </c>
      <c r="J34" s="668">
        <v>325.90351500000003</v>
      </c>
      <c r="K34" s="668">
        <v>412.95300400000002</v>
      </c>
      <c r="L34" s="669">
        <v>398.42713099999997</v>
      </c>
      <c r="N34" s="665" t="s">
        <v>1636</v>
      </c>
    </row>
    <row r="35" spans="2:14" ht="17.25">
      <c r="B35" s="664" t="s">
        <v>1637</v>
      </c>
      <c r="C35" s="654" t="s">
        <v>1026</v>
      </c>
      <c r="D35" s="654"/>
      <c r="E35" s="276" t="s">
        <v>1638</v>
      </c>
      <c r="F35" s="654" t="s">
        <v>1972</v>
      </c>
      <c r="G35" s="670">
        <v>0</v>
      </c>
      <c r="H35" s="670">
        <v>0</v>
      </c>
      <c r="I35" s="670">
        <v>0</v>
      </c>
      <c r="J35" s="670">
        <v>0</v>
      </c>
      <c r="K35" s="670">
        <v>0</v>
      </c>
      <c r="L35" s="669">
        <v>0</v>
      </c>
      <c r="N35" s="665" t="s">
        <v>1636</v>
      </c>
    </row>
    <row r="36" spans="2:14">
      <c r="B36" s="664" t="s">
        <v>1295</v>
      </c>
      <c r="C36" s="654" t="s">
        <v>1026</v>
      </c>
      <c r="D36" s="654"/>
      <c r="E36" s="276" t="s">
        <v>1639</v>
      </c>
      <c r="F36" s="654" t="s">
        <v>1972</v>
      </c>
      <c r="G36" s="656"/>
      <c r="H36" s="656"/>
      <c r="I36" s="656"/>
      <c r="J36" s="656"/>
      <c r="K36" s="656"/>
      <c r="L36" s="656"/>
      <c r="N36" s="665" t="s">
        <v>1636</v>
      </c>
    </row>
    <row r="37" spans="2:14">
      <c r="B37" s="666" t="s">
        <v>194</v>
      </c>
      <c r="C37" s="662" t="s">
        <v>1026</v>
      </c>
      <c r="D37" s="662"/>
      <c r="E37" s="267" t="s">
        <v>308</v>
      </c>
      <c r="F37" s="650" t="s">
        <v>1972</v>
      </c>
      <c r="G37" s="667"/>
      <c r="H37" s="667"/>
      <c r="I37" s="667"/>
      <c r="J37" s="667"/>
      <c r="K37" s="667"/>
      <c r="L37" s="667"/>
      <c r="N37" s="667"/>
    </row>
    <row r="38" spans="2:14">
      <c r="B38" s="664" t="s">
        <v>1294</v>
      </c>
      <c r="C38" s="654" t="s">
        <v>1026</v>
      </c>
      <c r="D38" s="654"/>
      <c r="E38" s="276" t="s">
        <v>1635</v>
      </c>
      <c r="F38" s="654" t="s">
        <v>1972</v>
      </c>
      <c r="G38" s="668">
        <v>129.69999999999999</v>
      </c>
      <c r="H38" s="668">
        <v>177.9</v>
      </c>
      <c r="I38" s="668">
        <v>139.4</v>
      </c>
      <c r="J38" s="668">
        <v>112.496842</v>
      </c>
      <c r="K38" s="668">
        <v>79.541292999999996</v>
      </c>
      <c r="L38" s="669">
        <v>157.18500900000001</v>
      </c>
      <c r="N38" s="665" t="s">
        <v>1636</v>
      </c>
    </row>
    <row r="39" spans="2:14" ht="17.25">
      <c r="B39" s="664" t="s">
        <v>1637</v>
      </c>
      <c r="C39" s="654" t="s">
        <v>1026</v>
      </c>
      <c r="D39" s="654"/>
      <c r="E39" s="276" t="s">
        <v>1638</v>
      </c>
      <c r="F39" s="654" t="s">
        <v>1972</v>
      </c>
      <c r="G39" s="668">
        <v>5.0999999999999996</v>
      </c>
      <c r="H39" s="668">
        <v>5.6</v>
      </c>
      <c r="I39" s="668">
        <v>1.9</v>
      </c>
      <c r="J39" s="668">
        <v>21.675621</v>
      </c>
      <c r="K39" s="668">
        <v>1.9129700000000001</v>
      </c>
      <c r="L39" s="669">
        <v>0</v>
      </c>
      <c r="N39" s="665" t="s">
        <v>1636</v>
      </c>
    </row>
    <row r="40" spans="2:14">
      <c r="B40" s="664" t="s">
        <v>1295</v>
      </c>
      <c r="C40" s="654" t="s">
        <v>1026</v>
      </c>
      <c r="D40" s="654"/>
      <c r="E40" s="276" t="s">
        <v>1639</v>
      </c>
      <c r="F40" s="654" t="s">
        <v>1972</v>
      </c>
      <c r="G40" s="656"/>
      <c r="H40" s="656"/>
      <c r="I40" s="656"/>
      <c r="J40" s="656"/>
      <c r="K40" s="656"/>
      <c r="L40" s="656"/>
      <c r="N40" s="665" t="s">
        <v>1636</v>
      </c>
    </row>
    <row r="41" spans="2:14">
      <c r="B41" s="666" t="s">
        <v>121</v>
      </c>
      <c r="C41" s="662" t="s">
        <v>1026</v>
      </c>
      <c r="D41" s="662"/>
      <c r="E41" s="267" t="s">
        <v>306</v>
      </c>
      <c r="F41" s="650" t="s">
        <v>1972</v>
      </c>
      <c r="G41" s="667"/>
      <c r="H41" s="667"/>
      <c r="I41" s="667"/>
      <c r="J41" s="667"/>
      <c r="K41" s="667"/>
      <c r="L41" s="667"/>
      <c r="N41" s="667"/>
    </row>
    <row r="42" spans="2:14">
      <c r="B42" s="664" t="s">
        <v>1294</v>
      </c>
      <c r="C42" s="654" t="s">
        <v>1026</v>
      </c>
      <c r="D42" s="654"/>
      <c r="E42" s="276" t="s">
        <v>1635</v>
      </c>
      <c r="F42" s="654" t="s">
        <v>1972</v>
      </c>
      <c r="G42" s="668">
        <v>133.19999999999999</v>
      </c>
      <c r="H42" s="668">
        <v>168.7</v>
      </c>
      <c r="I42" s="668">
        <v>128.6</v>
      </c>
      <c r="J42" s="668">
        <v>54.551755</v>
      </c>
      <c r="K42" s="668">
        <v>90.100932</v>
      </c>
      <c r="L42" s="669">
        <v>120.896103</v>
      </c>
      <c r="N42" s="665" t="s">
        <v>1636</v>
      </c>
    </row>
    <row r="43" spans="2:14" ht="17.25">
      <c r="B43" s="664" t="s">
        <v>1637</v>
      </c>
      <c r="C43" s="654" t="s">
        <v>1026</v>
      </c>
      <c r="D43" s="654"/>
      <c r="E43" s="276" t="s">
        <v>1638</v>
      </c>
      <c r="F43" s="654" t="s">
        <v>1972</v>
      </c>
      <c r="G43" s="668">
        <v>19.7</v>
      </c>
      <c r="H43" s="668">
        <v>10.6</v>
      </c>
      <c r="I43" s="668">
        <v>14.4</v>
      </c>
      <c r="J43" s="668">
        <v>9.2803199999999997</v>
      </c>
      <c r="K43" s="668">
        <v>7.2955030000000001</v>
      </c>
      <c r="L43" s="669">
        <v>2.7972920000000001</v>
      </c>
      <c r="N43" s="665" t="s">
        <v>1636</v>
      </c>
    </row>
    <row r="44" spans="2:14">
      <c r="B44" s="664" t="s">
        <v>1295</v>
      </c>
      <c r="C44" s="654" t="s">
        <v>1026</v>
      </c>
      <c r="D44" s="654"/>
      <c r="E44" s="276" t="s">
        <v>1639</v>
      </c>
      <c r="F44" s="654" t="s">
        <v>1972</v>
      </c>
      <c r="G44" s="656"/>
      <c r="H44" s="656"/>
      <c r="I44" s="656"/>
      <c r="J44" s="656"/>
      <c r="K44" s="656"/>
      <c r="L44" s="656"/>
      <c r="N44" s="665" t="s">
        <v>1636</v>
      </c>
    </row>
    <row r="45" spans="2:14">
      <c r="B45" s="666" t="s">
        <v>202</v>
      </c>
      <c r="C45" s="662" t="s">
        <v>1026</v>
      </c>
      <c r="D45" s="662"/>
      <c r="E45" s="267" t="s">
        <v>312</v>
      </c>
      <c r="F45" s="650" t="s">
        <v>1972</v>
      </c>
      <c r="G45" s="667"/>
      <c r="H45" s="667"/>
      <c r="I45" s="667"/>
      <c r="J45" s="667"/>
      <c r="K45" s="667"/>
      <c r="L45" s="667"/>
      <c r="N45" s="667"/>
    </row>
    <row r="46" spans="2:14">
      <c r="B46" s="664" t="s">
        <v>1294</v>
      </c>
      <c r="C46" s="654" t="s">
        <v>1026</v>
      </c>
      <c r="D46" s="654"/>
      <c r="E46" s="276" t="s">
        <v>1635</v>
      </c>
      <c r="F46" s="654" t="s">
        <v>1972</v>
      </c>
      <c r="G46" s="670">
        <v>0</v>
      </c>
      <c r="H46" s="670">
        <v>0</v>
      </c>
      <c r="I46" s="668">
        <v>16.100000000000001</v>
      </c>
      <c r="J46" s="668">
        <v>24.259478999999999</v>
      </c>
      <c r="K46" s="668">
        <v>23.059498000000001</v>
      </c>
      <c r="L46" s="669">
        <v>23.512657000000001</v>
      </c>
      <c r="N46" s="665" t="s">
        <v>1636</v>
      </c>
    </row>
    <row r="47" spans="2:14" ht="17.25">
      <c r="B47" s="664" t="s">
        <v>1637</v>
      </c>
      <c r="C47" s="654" t="s">
        <v>1026</v>
      </c>
      <c r="D47" s="654"/>
      <c r="E47" s="276" t="s">
        <v>1638</v>
      </c>
      <c r="F47" s="654" t="s">
        <v>1972</v>
      </c>
      <c r="G47" s="670">
        <v>0</v>
      </c>
      <c r="H47" s="670">
        <v>0</v>
      </c>
      <c r="I47" s="670">
        <v>0</v>
      </c>
      <c r="J47" s="670">
        <v>0</v>
      </c>
      <c r="K47" s="670">
        <v>0</v>
      </c>
      <c r="L47" s="669">
        <v>0</v>
      </c>
      <c r="N47" s="665" t="s">
        <v>1636</v>
      </c>
    </row>
    <row r="48" spans="2:14">
      <c r="B48" s="664" t="s">
        <v>1295</v>
      </c>
      <c r="C48" s="654" t="s">
        <v>1026</v>
      </c>
      <c r="D48" s="654"/>
      <c r="E48" s="276" t="s">
        <v>1639</v>
      </c>
      <c r="F48" s="654" t="s">
        <v>1972</v>
      </c>
      <c r="G48" s="656"/>
      <c r="H48" s="656"/>
      <c r="I48" s="656"/>
      <c r="J48" s="656"/>
      <c r="K48" s="656"/>
      <c r="L48" s="656"/>
      <c r="N48" s="665" t="s">
        <v>1636</v>
      </c>
    </row>
    <row r="49" spans="2:14">
      <c r="B49" s="666" t="s">
        <v>206</v>
      </c>
      <c r="C49" s="662" t="s">
        <v>1026</v>
      </c>
      <c r="D49" s="662"/>
      <c r="E49" s="267" t="s">
        <v>307</v>
      </c>
      <c r="F49" s="650" t="s">
        <v>1972</v>
      </c>
      <c r="G49" s="667"/>
      <c r="H49" s="667"/>
      <c r="I49" s="667"/>
      <c r="J49" s="667"/>
      <c r="K49" s="667"/>
      <c r="L49" s="667"/>
      <c r="N49" s="667"/>
    </row>
    <row r="50" spans="2:14">
      <c r="B50" s="664" t="s">
        <v>1294</v>
      </c>
      <c r="C50" s="654" t="s">
        <v>1026</v>
      </c>
      <c r="D50" s="654"/>
      <c r="E50" s="276" t="s">
        <v>1635</v>
      </c>
      <c r="F50" s="654" t="s">
        <v>1972</v>
      </c>
      <c r="G50" s="670">
        <v>0</v>
      </c>
      <c r="H50" s="668">
        <v>1.9</v>
      </c>
      <c r="I50" s="668">
        <v>3.3</v>
      </c>
      <c r="J50" s="668">
        <v>0.52565700000000004</v>
      </c>
      <c r="K50" s="668">
        <v>3.9853540000000001</v>
      </c>
      <c r="L50" s="669">
        <v>0.16329199999999999</v>
      </c>
      <c r="N50" s="665" t="s">
        <v>1636</v>
      </c>
    </row>
    <row r="51" spans="2:14" ht="17.25">
      <c r="B51" s="664" t="s">
        <v>1637</v>
      </c>
      <c r="C51" s="654" t="s">
        <v>1026</v>
      </c>
      <c r="D51" s="654"/>
      <c r="E51" s="276" t="s">
        <v>1638</v>
      </c>
      <c r="F51" s="654" t="s">
        <v>1972</v>
      </c>
      <c r="G51" s="670">
        <v>0</v>
      </c>
      <c r="H51" s="670">
        <v>0</v>
      </c>
      <c r="I51" s="670">
        <v>0</v>
      </c>
      <c r="J51" s="670">
        <v>0</v>
      </c>
      <c r="K51" s="670">
        <v>0</v>
      </c>
      <c r="L51" s="669">
        <v>0</v>
      </c>
      <c r="N51" s="665" t="s">
        <v>1636</v>
      </c>
    </row>
    <row r="52" spans="2:14">
      <c r="B52" s="664" t="s">
        <v>1295</v>
      </c>
      <c r="C52" s="654" t="s">
        <v>1026</v>
      </c>
      <c r="D52" s="654"/>
      <c r="E52" s="276" t="s">
        <v>1639</v>
      </c>
      <c r="F52" s="654" t="s">
        <v>1972</v>
      </c>
      <c r="G52" s="656"/>
      <c r="H52" s="656"/>
      <c r="I52" s="656"/>
      <c r="J52" s="656"/>
      <c r="K52" s="656"/>
      <c r="L52" s="656"/>
      <c r="N52" s="665" t="s">
        <v>1636</v>
      </c>
    </row>
    <row r="53" spans="2:14">
      <c r="B53" s="666" t="s">
        <v>1297</v>
      </c>
      <c r="C53" s="662" t="s">
        <v>1026</v>
      </c>
      <c r="D53" s="662"/>
      <c r="E53" s="267" t="s">
        <v>1640</v>
      </c>
      <c r="F53" s="650" t="s">
        <v>1972</v>
      </c>
      <c r="G53" s="667"/>
      <c r="H53" s="667"/>
      <c r="I53" s="667"/>
      <c r="J53" s="667"/>
      <c r="K53" s="667"/>
      <c r="L53" s="667"/>
      <c r="N53" s="667"/>
    </row>
    <row r="54" spans="2:14">
      <c r="B54" s="664" t="s">
        <v>1294</v>
      </c>
      <c r="C54" s="654" t="s">
        <v>1026</v>
      </c>
      <c r="D54" s="654"/>
      <c r="E54" s="276" t="s">
        <v>1635</v>
      </c>
      <c r="F54" s="654" t="s">
        <v>1972</v>
      </c>
      <c r="G54" s="668">
        <v>163.30000000000001</v>
      </c>
      <c r="H54" s="668">
        <v>601.1</v>
      </c>
      <c r="I54" s="668">
        <v>279.3</v>
      </c>
      <c r="J54" s="668">
        <v>231.48904200000001</v>
      </c>
      <c r="K54" s="668">
        <v>95.278638000000001</v>
      </c>
      <c r="L54" s="669">
        <v>28.086247</v>
      </c>
      <c r="N54" s="665" t="s">
        <v>1636</v>
      </c>
    </row>
    <row r="55" spans="2:14" ht="17.25">
      <c r="B55" s="664" t="s">
        <v>1637</v>
      </c>
      <c r="C55" s="654" t="s">
        <v>1026</v>
      </c>
      <c r="D55" s="654"/>
      <c r="E55" s="276" t="s">
        <v>1638</v>
      </c>
      <c r="F55" s="654" t="s">
        <v>1972</v>
      </c>
      <c r="G55" s="668">
        <v>71</v>
      </c>
      <c r="H55" s="670">
        <v>0</v>
      </c>
      <c r="I55" s="670">
        <v>0</v>
      </c>
      <c r="J55" s="670">
        <v>0</v>
      </c>
      <c r="K55" s="670">
        <v>0</v>
      </c>
      <c r="L55" s="669">
        <v>0</v>
      </c>
      <c r="N55" s="665" t="s">
        <v>1636</v>
      </c>
    </row>
    <row r="56" spans="2:14">
      <c r="B56" s="664" t="s">
        <v>1295</v>
      </c>
      <c r="C56" s="654" t="s">
        <v>1026</v>
      </c>
      <c r="D56" s="654"/>
      <c r="E56" s="276" t="s">
        <v>1639</v>
      </c>
      <c r="F56" s="654" t="s">
        <v>1972</v>
      </c>
      <c r="G56" s="656"/>
      <c r="H56" s="656"/>
      <c r="I56" s="656"/>
      <c r="J56" s="656"/>
      <c r="K56" s="656"/>
      <c r="L56" s="656"/>
      <c r="N56" s="665" t="s">
        <v>1636</v>
      </c>
    </row>
    <row r="57" spans="2:14">
      <c r="B57" s="666" t="s">
        <v>1188</v>
      </c>
      <c r="C57" s="662" t="s">
        <v>1026</v>
      </c>
      <c r="D57" s="662"/>
      <c r="E57" s="267" t="s">
        <v>1641</v>
      </c>
      <c r="F57" s="650" t="s">
        <v>1972</v>
      </c>
      <c r="G57" s="667"/>
      <c r="H57" s="667"/>
      <c r="I57" s="667"/>
      <c r="J57" s="667"/>
      <c r="K57" s="667"/>
      <c r="L57" s="667"/>
      <c r="N57" s="667"/>
    </row>
    <row r="58" spans="2:14">
      <c r="B58" s="664" t="s">
        <v>1294</v>
      </c>
      <c r="C58" s="654" t="s">
        <v>1026</v>
      </c>
      <c r="D58" s="654"/>
      <c r="E58" s="276" t="s">
        <v>1635</v>
      </c>
      <c r="F58" s="654" t="s">
        <v>1972</v>
      </c>
      <c r="G58" s="656"/>
      <c r="H58" s="656"/>
      <c r="I58" s="656"/>
      <c r="J58" s="668">
        <v>3.74526</v>
      </c>
      <c r="K58" s="668">
        <v>5.2287850000000002</v>
      </c>
      <c r="L58" s="669">
        <v>7.9967420000000002</v>
      </c>
      <c r="N58" s="665" t="s">
        <v>1636</v>
      </c>
    </row>
    <row r="59" spans="2:14" ht="17.25">
      <c r="B59" s="664" t="s">
        <v>1637</v>
      </c>
      <c r="C59" s="654" t="s">
        <v>1026</v>
      </c>
      <c r="D59" s="654"/>
      <c r="E59" s="276" t="s">
        <v>1638</v>
      </c>
      <c r="F59" s="654" t="s">
        <v>1972</v>
      </c>
      <c r="G59" s="656"/>
      <c r="H59" s="656"/>
      <c r="I59" s="656"/>
      <c r="J59" s="656"/>
      <c r="K59" s="670">
        <v>0</v>
      </c>
      <c r="L59" s="669">
        <v>0</v>
      </c>
      <c r="N59" s="665" t="s">
        <v>1636</v>
      </c>
    </row>
    <row r="60" spans="2:14">
      <c r="B60" s="664" t="s">
        <v>1295</v>
      </c>
      <c r="C60" s="654" t="s">
        <v>1026</v>
      </c>
      <c r="D60" s="654"/>
      <c r="E60" s="276" t="s">
        <v>1639</v>
      </c>
      <c r="F60" s="654" t="s">
        <v>1972</v>
      </c>
      <c r="G60" s="656"/>
      <c r="H60" s="656"/>
      <c r="I60" s="656"/>
      <c r="J60" s="656"/>
      <c r="K60" s="656"/>
      <c r="L60" s="656"/>
      <c r="N60" s="665" t="s">
        <v>1636</v>
      </c>
    </row>
    <row r="61" spans="2:14">
      <c r="B61" s="18"/>
      <c r="C61" s="640"/>
      <c r="D61" s="640"/>
      <c r="E61" s="661"/>
      <c r="F61" s="640"/>
      <c r="G61" s="18"/>
      <c r="H61" s="18"/>
      <c r="I61" s="18"/>
      <c r="J61" s="18"/>
      <c r="K61" s="18"/>
      <c r="L61" s="18"/>
      <c r="N61" s="18"/>
    </row>
    <row r="62" spans="2:14" ht="17.25">
      <c r="B62" s="42" t="s">
        <v>1642</v>
      </c>
      <c r="C62" s="645" t="s">
        <v>1853</v>
      </c>
      <c r="D62" s="645"/>
      <c r="E62" s="258" t="s">
        <v>1643</v>
      </c>
      <c r="F62" s="645" t="s">
        <v>1872</v>
      </c>
      <c r="G62" s="646">
        <v>2014</v>
      </c>
      <c r="H62" s="647">
        <v>2015</v>
      </c>
      <c r="I62" s="647">
        <v>2016</v>
      </c>
      <c r="J62" s="647">
        <v>2017</v>
      </c>
      <c r="K62" s="648">
        <v>2018</v>
      </c>
      <c r="L62" s="648">
        <v>2019</v>
      </c>
      <c r="N62" s="648" t="s">
        <v>1322</v>
      </c>
    </row>
    <row r="63" spans="2:14">
      <c r="B63" s="330" t="s">
        <v>108</v>
      </c>
      <c r="C63" s="650" t="s">
        <v>2060</v>
      </c>
      <c r="D63" s="650"/>
      <c r="E63" s="330" t="s">
        <v>292</v>
      </c>
      <c r="F63" s="650" t="s">
        <v>2069</v>
      </c>
      <c r="G63" s="651"/>
      <c r="H63" s="658">
        <v>6085</v>
      </c>
      <c r="I63" s="658">
        <v>7265</v>
      </c>
      <c r="J63" s="658">
        <v>7519</v>
      </c>
      <c r="K63" s="658">
        <v>9701</v>
      </c>
      <c r="L63" s="658">
        <v>14350.02</v>
      </c>
      <c r="N63" s="658" t="s">
        <v>1644</v>
      </c>
    </row>
    <row r="64" spans="2:14">
      <c r="B64" s="671" t="s">
        <v>193</v>
      </c>
      <c r="C64" s="654" t="s">
        <v>2060</v>
      </c>
      <c r="D64" s="654"/>
      <c r="E64" s="277" t="s">
        <v>305</v>
      </c>
      <c r="F64" s="654" t="s">
        <v>2069</v>
      </c>
      <c r="G64" s="656"/>
      <c r="H64" s="660">
        <v>592</v>
      </c>
      <c r="I64" s="660">
        <v>0</v>
      </c>
      <c r="J64" s="660">
        <v>56</v>
      </c>
      <c r="K64" s="660">
        <v>248</v>
      </c>
      <c r="L64" s="660">
        <v>0</v>
      </c>
      <c r="N64" s="665" t="s">
        <v>1644</v>
      </c>
    </row>
    <row r="65" spans="2:14">
      <c r="B65" s="671" t="s">
        <v>201</v>
      </c>
      <c r="C65" s="654" t="s">
        <v>2060</v>
      </c>
      <c r="D65" s="654"/>
      <c r="E65" s="277" t="s">
        <v>309</v>
      </c>
      <c r="F65" s="654" t="s">
        <v>2069</v>
      </c>
      <c r="G65" s="656"/>
      <c r="H65" s="660">
        <v>368</v>
      </c>
      <c r="I65" s="660">
        <v>0</v>
      </c>
      <c r="J65" s="660">
        <v>0</v>
      </c>
      <c r="K65" s="660">
        <v>0</v>
      </c>
      <c r="L65" s="660">
        <v>6440</v>
      </c>
      <c r="N65" s="665" t="s">
        <v>1644</v>
      </c>
    </row>
    <row r="66" spans="2:14">
      <c r="B66" s="671" t="s">
        <v>194</v>
      </c>
      <c r="C66" s="654" t="s">
        <v>2060</v>
      </c>
      <c r="D66" s="654"/>
      <c r="E66" s="277" t="s">
        <v>308</v>
      </c>
      <c r="F66" s="654" t="s">
        <v>2069</v>
      </c>
      <c r="G66" s="656"/>
      <c r="H66" s="660">
        <v>320</v>
      </c>
      <c r="I66" s="660">
        <v>873</v>
      </c>
      <c r="J66" s="660">
        <v>1110</v>
      </c>
      <c r="K66" s="660">
        <v>888</v>
      </c>
      <c r="L66" s="660">
        <v>654.02</v>
      </c>
      <c r="N66" s="665" t="s">
        <v>1644</v>
      </c>
    </row>
    <row r="67" spans="2:14">
      <c r="B67" s="671" t="s">
        <v>121</v>
      </c>
      <c r="C67" s="654" t="s">
        <v>2060</v>
      </c>
      <c r="D67" s="654"/>
      <c r="E67" s="277" t="s">
        <v>306</v>
      </c>
      <c r="F67" s="654" t="s">
        <v>2069</v>
      </c>
      <c r="G67" s="656"/>
      <c r="H67" s="660">
        <v>4624</v>
      </c>
      <c r="I67" s="660">
        <v>6304</v>
      </c>
      <c r="J67" s="660">
        <v>6332</v>
      </c>
      <c r="K67" s="660">
        <v>8527</v>
      </c>
      <c r="L67" s="660">
        <v>6864</v>
      </c>
      <c r="N67" s="665" t="s">
        <v>1644</v>
      </c>
    </row>
    <row r="68" spans="2:14">
      <c r="B68" s="671" t="s">
        <v>202</v>
      </c>
      <c r="C68" s="654" t="s">
        <v>2060</v>
      </c>
      <c r="D68" s="654"/>
      <c r="E68" s="277" t="s">
        <v>312</v>
      </c>
      <c r="F68" s="654" t="s">
        <v>2069</v>
      </c>
      <c r="G68" s="656"/>
      <c r="H68" s="660">
        <v>0</v>
      </c>
      <c r="I68" s="660">
        <v>88</v>
      </c>
      <c r="J68" s="660">
        <v>21</v>
      </c>
      <c r="K68" s="660">
        <v>8</v>
      </c>
      <c r="L68" s="660">
        <v>0</v>
      </c>
      <c r="N68" s="665" t="s">
        <v>1644</v>
      </c>
    </row>
    <row r="69" spans="2:14">
      <c r="B69" s="671" t="s">
        <v>213</v>
      </c>
      <c r="C69" s="654" t="s">
        <v>2060</v>
      </c>
      <c r="D69" s="654"/>
      <c r="E69" s="277" t="s">
        <v>1367</v>
      </c>
      <c r="F69" s="654" t="s">
        <v>2069</v>
      </c>
      <c r="G69" s="656"/>
      <c r="H69" s="660">
        <v>0</v>
      </c>
      <c r="I69" s="660">
        <v>0</v>
      </c>
      <c r="J69" s="660">
        <v>0</v>
      </c>
      <c r="K69" s="660">
        <v>30</v>
      </c>
      <c r="L69" s="660">
        <v>392</v>
      </c>
      <c r="N69" s="665" t="s">
        <v>1644</v>
      </c>
    </row>
    <row r="70" spans="2:14">
      <c r="B70" s="18"/>
      <c r="C70" s="640"/>
      <c r="D70" s="640"/>
      <c r="E70" s="661"/>
      <c r="F70" s="640"/>
      <c r="G70" s="18"/>
      <c r="H70" s="18"/>
      <c r="I70" s="18"/>
      <c r="J70" s="18"/>
      <c r="K70" s="18"/>
      <c r="L70" s="18"/>
      <c r="N70" s="18"/>
    </row>
    <row r="71" spans="2:14">
      <c r="B71" s="42" t="s">
        <v>1298</v>
      </c>
      <c r="C71" s="645" t="s">
        <v>1853</v>
      </c>
      <c r="D71" s="645"/>
      <c r="E71" s="258" t="s">
        <v>1645</v>
      </c>
      <c r="F71" s="645" t="s">
        <v>1872</v>
      </c>
      <c r="G71" s="646">
        <v>2014</v>
      </c>
      <c r="H71" s="647">
        <v>2015</v>
      </c>
      <c r="I71" s="647">
        <v>2016</v>
      </c>
      <c r="J71" s="647">
        <v>2017</v>
      </c>
      <c r="K71" s="648">
        <v>2018</v>
      </c>
      <c r="L71" s="648">
        <v>2019</v>
      </c>
      <c r="N71" s="648"/>
    </row>
    <row r="72" spans="2:14">
      <c r="B72" s="330" t="s">
        <v>1299</v>
      </c>
      <c r="C72" s="650" t="s">
        <v>1963</v>
      </c>
      <c r="D72" s="650"/>
      <c r="E72" s="330" t="s">
        <v>1646</v>
      </c>
      <c r="F72" s="650" t="s">
        <v>1964</v>
      </c>
      <c r="G72" s="651"/>
      <c r="H72" s="658">
        <v>5200</v>
      </c>
      <c r="I72" s="658">
        <v>4981</v>
      </c>
      <c r="J72" s="658">
        <v>5313</v>
      </c>
      <c r="K72" s="658">
        <v>5498</v>
      </c>
      <c r="L72" s="658">
        <v>4790</v>
      </c>
      <c r="N72" s="658" t="s">
        <v>1647</v>
      </c>
    </row>
    <row r="73" spans="2:14">
      <c r="B73" s="247" t="s">
        <v>193</v>
      </c>
      <c r="C73" s="654" t="s">
        <v>1963</v>
      </c>
      <c r="D73" s="654"/>
      <c r="E73" s="247" t="s">
        <v>305</v>
      </c>
      <c r="F73" s="654" t="s">
        <v>1964</v>
      </c>
      <c r="G73" s="656"/>
      <c r="H73" s="660">
        <v>2012</v>
      </c>
      <c r="I73" s="660">
        <v>1796</v>
      </c>
      <c r="J73" s="660">
        <v>1781</v>
      </c>
      <c r="K73" s="660">
        <v>2064</v>
      </c>
      <c r="L73" s="660">
        <v>1906</v>
      </c>
      <c r="N73" s="660" t="s">
        <v>1647</v>
      </c>
    </row>
    <row r="74" spans="2:14">
      <c r="B74" s="247" t="s">
        <v>194</v>
      </c>
      <c r="C74" s="654" t="s">
        <v>1963</v>
      </c>
      <c r="D74" s="654"/>
      <c r="E74" s="247" t="s">
        <v>308</v>
      </c>
      <c r="F74" s="654" t="s">
        <v>1964</v>
      </c>
      <c r="G74" s="656"/>
      <c r="H74" s="660">
        <v>1247</v>
      </c>
      <c r="I74" s="660">
        <v>1322</v>
      </c>
      <c r="J74" s="660">
        <v>1329</v>
      </c>
      <c r="K74" s="660">
        <v>1343</v>
      </c>
      <c r="L74" s="660">
        <v>1236</v>
      </c>
      <c r="N74" s="660" t="s">
        <v>1647</v>
      </c>
    </row>
    <row r="75" spans="2:14">
      <c r="B75" s="247" t="s">
        <v>121</v>
      </c>
      <c r="C75" s="654" t="s">
        <v>1963</v>
      </c>
      <c r="D75" s="654"/>
      <c r="E75" s="247" t="s">
        <v>306</v>
      </c>
      <c r="F75" s="654" t="s">
        <v>1964</v>
      </c>
      <c r="G75" s="656"/>
      <c r="H75" s="660">
        <v>1086</v>
      </c>
      <c r="I75" s="660">
        <v>1179</v>
      </c>
      <c r="J75" s="660">
        <v>874</v>
      </c>
      <c r="K75" s="660">
        <v>871</v>
      </c>
      <c r="L75" s="660">
        <v>687</v>
      </c>
      <c r="N75" s="660" t="s">
        <v>1647</v>
      </c>
    </row>
    <row r="76" spans="2:14">
      <c r="B76" s="247" t="s">
        <v>388</v>
      </c>
      <c r="C76" s="654" t="s">
        <v>1963</v>
      </c>
      <c r="D76" s="654"/>
      <c r="E76" s="247" t="s">
        <v>391</v>
      </c>
      <c r="F76" s="654" t="s">
        <v>1964</v>
      </c>
      <c r="G76" s="656"/>
      <c r="H76" s="660">
        <v>513</v>
      </c>
      <c r="I76" s="660">
        <v>472</v>
      </c>
      <c r="J76" s="660">
        <v>523</v>
      </c>
      <c r="K76" s="660">
        <v>394</v>
      </c>
      <c r="L76" s="660">
        <v>491</v>
      </c>
      <c r="N76" s="660" t="s">
        <v>1647</v>
      </c>
    </row>
    <row r="77" spans="2:14">
      <c r="B77" s="247" t="s">
        <v>123</v>
      </c>
      <c r="C77" s="654" t="s">
        <v>1963</v>
      </c>
      <c r="D77" s="654"/>
      <c r="E77" s="247" t="s">
        <v>390</v>
      </c>
      <c r="F77" s="654" t="s">
        <v>1964</v>
      </c>
      <c r="G77" s="656"/>
      <c r="H77" s="660">
        <v>242</v>
      </c>
      <c r="I77" s="660">
        <v>183</v>
      </c>
      <c r="J77" s="660">
        <v>391</v>
      </c>
      <c r="K77" s="660">
        <v>360</v>
      </c>
      <c r="L77" s="660">
        <v>363</v>
      </c>
      <c r="N77" s="660" t="s">
        <v>1647</v>
      </c>
    </row>
    <row r="78" spans="2:14">
      <c r="B78" s="247" t="s">
        <v>213</v>
      </c>
      <c r="C78" s="654" t="s">
        <v>1963</v>
      </c>
      <c r="D78" s="654"/>
      <c r="E78" s="247" t="s">
        <v>1367</v>
      </c>
      <c r="F78" s="654" t="s">
        <v>1964</v>
      </c>
      <c r="G78" s="656"/>
      <c r="H78" s="660">
        <v>100</v>
      </c>
      <c r="I78" s="660">
        <v>29</v>
      </c>
      <c r="J78" s="660">
        <v>415</v>
      </c>
      <c r="K78" s="660">
        <v>466</v>
      </c>
      <c r="L78" s="660">
        <v>107</v>
      </c>
      <c r="N78" s="660" t="s">
        <v>1647</v>
      </c>
    </row>
    <row r="79" spans="2:14">
      <c r="B79" s="248" t="s">
        <v>1648</v>
      </c>
      <c r="C79" s="672" t="s">
        <v>1030</v>
      </c>
      <c r="D79" s="672"/>
      <c r="E79" s="248" t="s">
        <v>1649</v>
      </c>
      <c r="F79" s="672" t="s">
        <v>1030</v>
      </c>
      <c r="G79" s="651"/>
      <c r="H79" s="673">
        <v>79</v>
      </c>
      <c r="I79" s="673">
        <v>78</v>
      </c>
      <c r="J79" s="673">
        <v>78</v>
      </c>
      <c r="K79" s="673">
        <v>83</v>
      </c>
      <c r="L79" s="673">
        <v>76</v>
      </c>
      <c r="N79" s="658" t="s">
        <v>1647</v>
      </c>
    </row>
    <row r="80" spans="2:14">
      <c r="B80" s="247" t="s">
        <v>193</v>
      </c>
      <c r="C80" s="654" t="s">
        <v>1030</v>
      </c>
      <c r="D80" s="654"/>
      <c r="E80" s="247" t="s">
        <v>305</v>
      </c>
      <c r="F80" s="654" t="s">
        <v>1030</v>
      </c>
      <c r="G80" s="656"/>
      <c r="H80" s="657">
        <v>84</v>
      </c>
      <c r="I80" s="657">
        <v>81</v>
      </c>
      <c r="J80" s="657">
        <v>82</v>
      </c>
      <c r="K80" s="657">
        <v>78</v>
      </c>
      <c r="L80" s="657">
        <v>79</v>
      </c>
      <c r="N80" s="660" t="s">
        <v>1647</v>
      </c>
    </row>
    <row r="81" spans="2:14">
      <c r="B81" s="247" t="s">
        <v>194</v>
      </c>
      <c r="C81" s="654" t="s">
        <v>1030</v>
      </c>
      <c r="D81" s="654"/>
      <c r="E81" s="247" t="s">
        <v>308</v>
      </c>
      <c r="F81" s="654" t="s">
        <v>1030</v>
      </c>
      <c r="G81" s="656"/>
      <c r="H81" s="657">
        <v>70</v>
      </c>
      <c r="I81" s="657">
        <v>72</v>
      </c>
      <c r="J81" s="657">
        <v>71</v>
      </c>
      <c r="K81" s="657">
        <v>70</v>
      </c>
      <c r="L81" s="657">
        <v>70</v>
      </c>
      <c r="N81" s="660" t="s">
        <v>1647</v>
      </c>
    </row>
    <row r="82" spans="2:14">
      <c r="B82" s="247" t="s">
        <v>121</v>
      </c>
      <c r="C82" s="654" t="s">
        <v>1030</v>
      </c>
      <c r="D82" s="654"/>
      <c r="E82" s="247" t="s">
        <v>306</v>
      </c>
      <c r="F82" s="654" t="s">
        <v>1030</v>
      </c>
      <c r="G82" s="656"/>
      <c r="H82" s="657">
        <v>85</v>
      </c>
      <c r="I82" s="657">
        <v>85</v>
      </c>
      <c r="J82" s="657">
        <v>84</v>
      </c>
      <c r="K82" s="657">
        <v>71</v>
      </c>
      <c r="L82" s="657">
        <v>78</v>
      </c>
      <c r="N82" s="660" t="s">
        <v>1647</v>
      </c>
    </row>
    <row r="83" spans="2:14">
      <c r="B83" s="247" t="s">
        <v>388</v>
      </c>
      <c r="C83" s="654" t="s">
        <v>1030</v>
      </c>
      <c r="D83" s="654"/>
      <c r="E83" s="247" t="s">
        <v>391</v>
      </c>
      <c r="F83" s="654" t="s">
        <v>1030</v>
      </c>
      <c r="G83" s="656"/>
      <c r="H83" s="657">
        <v>74</v>
      </c>
      <c r="I83" s="657">
        <v>65</v>
      </c>
      <c r="J83" s="657">
        <v>58</v>
      </c>
      <c r="K83" s="657">
        <v>91</v>
      </c>
      <c r="L83" s="657">
        <v>67</v>
      </c>
      <c r="N83" s="660" t="s">
        <v>1647</v>
      </c>
    </row>
    <row r="84" spans="2:14">
      <c r="B84" s="247" t="s">
        <v>123</v>
      </c>
      <c r="C84" s="654" t="s">
        <v>1030</v>
      </c>
      <c r="D84" s="654"/>
      <c r="E84" s="247" t="s">
        <v>390</v>
      </c>
      <c r="F84" s="654" t="s">
        <v>1030</v>
      </c>
      <c r="G84" s="656"/>
      <c r="H84" s="657">
        <v>98</v>
      </c>
      <c r="I84" s="657">
        <v>100</v>
      </c>
      <c r="J84" s="657">
        <v>98</v>
      </c>
      <c r="K84" s="657">
        <v>100</v>
      </c>
      <c r="L84" s="657">
        <v>100</v>
      </c>
      <c r="N84" s="660" t="s">
        <v>1647</v>
      </c>
    </row>
    <row r="85" spans="2:14">
      <c r="B85" s="247" t="s">
        <v>213</v>
      </c>
      <c r="C85" s="654" t="s">
        <v>1030</v>
      </c>
      <c r="D85" s="654"/>
      <c r="E85" s="247" t="s">
        <v>1367</v>
      </c>
      <c r="F85" s="654" t="s">
        <v>1030</v>
      </c>
      <c r="G85" s="656"/>
      <c r="H85" s="657">
        <v>51</v>
      </c>
      <c r="I85" s="657">
        <v>100</v>
      </c>
      <c r="J85" s="657">
        <v>94</v>
      </c>
      <c r="K85" s="657">
        <v>92</v>
      </c>
      <c r="L85" s="657">
        <v>88</v>
      </c>
      <c r="N85" s="660" t="s">
        <v>1647</v>
      </c>
    </row>
    <row r="86" spans="2:14">
      <c r="B86" s="248" t="s">
        <v>1650</v>
      </c>
      <c r="C86" s="672" t="s">
        <v>1030</v>
      </c>
      <c r="D86" s="672"/>
      <c r="E86" s="248" t="s">
        <v>1651</v>
      </c>
      <c r="F86" s="672" t="s">
        <v>1030</v>
      </c>
      <c r="G86" s="651"/>
      <c r="H86" s="673">
        <v>78</v>
      </c>
      <c r="I86" s="673">
        <v>74</v>
      </c>
      <c r="J86" s="673">
        <v>77</v>
      </c>
      <c r="K86" s="673">
        <v>64</v>
      </c>
      <c r="L86" s="673">
        <v>78</v>
      </c>
      <c r="N86" s="658" t="s">
        <v>1647</v>
      </c>
    </row>
    <row r="87" spans="2:14">
      <c r="B87" s="247" t="s">
        <v>193</v>
      </c>
      <c r="C87" s="654" t="s">
        <v>1030</v>
      </c>
      <c r="D87" s="654"/>
      <c r="E87" s="247" t="s">
        <v>305</v>
      </c>
      <c r="F87" s="654" t="s">
        <v>1030</v>
      </c>
      <c r="G87" s="656"/>
      <c r="H87" s="657">
        <v>78</v>
      </c>
      <c r="I87" s="657">
        <v>73</v>
      </c>
      <c r="J87" s="657">
        <v>59</v>
      </c>
      <c r="K87" s="657">
        <v>59</v>
      </c>
      <c r="L87" s="657">
        <v>69</v>
      </c>
      <c r="N87" s="660" t="s">
        <v>1647</v>
      </c>
    </row>
    <row r="88" spans="2:14">
      <c r="B88" s="247" t="s">
        <v>194</v>
      </c>
      <c r="C88" s="654" t="s">
        <v>1030</v>
      </c>
      <c r="D88" s="654"/>
      <c r="E88" s="247" t="s">
        <v>308</v>
      </c>
      <c r="F88" s="654" t="s">
        <v>1030</v>
      </c>
      <c r="G88" s="656"/>
      <c r="H88" s="657">
        <v>78</v>
      </c>
      <c r="I88" s="657">
        <v>73</v>
      </c>
      <c r="J88" s="657">
        <v>86</v>
      </c>
      <c r="K88" s="657">
        <v>70</v>
      </c>
      <c r="L88" s="657">
        <v>78</v>
      </c>
      <c r="N88" s="660" t="s">
        <v>1647</v>
      </c>
    </row>
    <row r="89" spans="2:14">
      <c r="B89" s="247" t="s">
        <v>121</v>
      </c>
      <c r="C89" s="654" t="s">
        <v>1030</v>
      </c>
      <c r="D89" s="654"/>
      <c r="E89" s="247" t="s">
        <v>306</v>
      </c>
      <c r="F89" s="654" t="s">
        <v>1030</v>
      </c>
      <c r="G89" s="656"/>
      <c r="H89" s="657">
        <v>78</v>
      </c>
      <c r="I89" s="657">
        <v>82</v>
      </c>
      <c r="J89" s="657">
        <v>92</v>
      </c>
      <c r="K89" s="657">
        <v>71</v>
      </c>
      <c r="L89" s="657">
        <v>84</v>
      </c>
      <c r="N89" s="660" t="s">
        <v>1647</v>
      </c>
    </row>
    <row r="90" spans="2:14">
      <c r="B90" s="247" t="s">
        <v>388</v>
      </c>
      <c r="C90" s="654" t="s">
        <v>1030</v>
      </c>
      <c r="D90" s="654"/>
      <c r="E90" s="247" t="s">
        <v>391</v>
      </c>
      <c r="F90" s="654" t="s">
        <v>1030</v>
      </c>
      <c r="G90" s="656"/>
      <c r="H90" s="657">
        <v>79</v>
      </c>
      <c r="I90" s="657">
        <v>52</v>
      </c>
      <c r="J90" s="657">
        <v>76</v>
      </c>
      <c r="K90" s="657">
        <v>91</v>
      </c>
      <c r="L90" s="657">
        <v>89</v>
      </c>
      <c r="N90" s="660" t="s">
        <v>1647</v>
      </c>
    </row>
    <row r="91" spans="2:14">
      <c r="B91" s="247" t="s">
        <v>123</v>
      </c>
      <c r="C91" s="654" t="s">
        <v>1030</v>
      </c>
      <c r="D91" s="654"/>
      <c r="E91" s="247" t="s">
        <v>390</v>
      </c>
      <c r="F91" s="654" t="s">
        <v>1030</v>
      </c>
      <c r="G91" s="656"/>
      <c r="H91" s="657">
        <v>98</v>
      </c>
      <c r="I91" s="657">
        <v>100</v>
      </c>
      <c r="J91" s="657">
        <v>98</v>
      </c>
      <c r="K91" s="657">
        <v>100</v>
      </c>
      <c r="L91" s="657">
        <v>100</v>
      </c>
      <c r="N91" s="660" t="s">
        <v>1647</v>
      </c>
    </row>
    <row r="92" spans="2:14">
      <c r="B92" s="247" t="s">
        <v>213</v>
      </c>
      <c r="C92" s="654" t="s">
        <v>1030</v>
      </c>
      <c r="D92" s="654"/>
      <c r="E92" s="247" t="s">
        <v>1367</v>
      </c>
      <c r="F92" s="654" t="s">
        <v>1030</v>
      </c>
      <c r="G92" s="656"/>
      <c r="H92" s="657">
        <v>65</v>
      </c>
      <c r="I92" s="657">
        <v>100</v>
      </c>
      <c r="J92" s="657">
        <v>82</v>
      </c>
      <c r="K92" s="657">
        <v>68</v>
      </c>
      <c r="L92" s="657">
        <v>98</v>
      </c>
      <c r="N92" s="660" t="s">
        <v>1647</v>
      </c>
    </row>
    <row r="93" spans="2:14">
      <c r="B93" s="18"/>
      <c r="C93" s="640"/>
      <c r="D93" s="640"/>
      <c r="E93" s="661"/>
      <c r="F93" s="640"/>
      <c r="G93" s="18"/>
      <c r="H93" s="18"/>
      <c r="I93" s="18"/>
      <c r="J93" s="18"/>
      <c r="K93" s="18"/>
      <c r="L93" s="18"/>
      <c r="N93" s="18"/>
    </row>
    <row r="94" spans="2:14">
      <c r="B94" s="42" t="s">
        <v>1300</v>
      </c>
      <c r="C94" s="645" t="s">
        <v>1853</v>
      </c>
      <c r="D94" s="645"/>
      <c r="E94" s="258" t="s">
        <v>1652</v>
      </c>
      <c r="F94" s="645" t="s">
        <v>1872</v>
      </c>
      <c r="G94" s="646">
        <v>2014</v>
      </c>
      <c r="H94" s="647">
        <v>2015</v>
      </c>
      <c r="I94" s="647">
        <v>2016</v>
      </c>
      <c r="J94" s="647">
        <v>2017</v>
      </c>
      <c r="K94" s="648">
        <v>2018</v>
      </c>
      <c r="L94" s="648">
        <v>2019</v>
      </c>
      <c r="N94" s="648"/>
    </row>
    <row r="95" spans="2:14">
      <c r="B95" s="330" t="s">
        <v>388</v>
      </c>
      <c r="C95" s="674" t="s">
        <v>2047</v>
      </c>
      <c r="D95" s="674"/>
      <c r="E95" s="330" t="s">
        <v>391</v>
      </c>
      <c r="F95" s="674" t="s">
        <v>2070</v>
      </c>
      <c r="G95" s="651"/>
      <c r="H95" s="675"/>
      <c r="I95" s="675"/>
      <c r="J95" s="675"/>
      <c r="K95" s="676"/>
      <c r="L95" s="676"/>
      <c r="N95" s="676"/>
    </row>
    <row r="96" spans="2:14">
      <c r="B96" s="249" t="s">
        <v>1301</v>
      </c>
      <c r="C96" s="654" t="s">
        <v>2047</v>
      </c>
      <c r="D96" s="654"/>
      <c r="E96" s="249" t="s">
        <v>1653</v>
      </c>
      <c r="F96" s="654" t="s">
        <v>2070</v>
      </c>
      <c r="G96" s="656"/>
      <c r="H96" s="657">
        <v>4</v>
      </c>
      <c r="I96" s="657">
        <v>4</v>
      </c>
      <c r="J96" s="657">
        <v>4</v>
      </c>
      <c r="K96" s="657">
        <v>4</v>
      </c>
      <c r="L96" s="657">
        <v>4</v>
      </c>
      <c r="N96" s="657" t="s">
        <v>1654</v>
      </c>
    </row>
    <row r="97" spans="2:14">
      <c r="B97" s="677" t="s">
        <v>1302</v>
      </c>
      <c r="C97" s="654" t="s">
        <v>2047</v>
      </c>
      <c r="D97" s="654"/>
      <c r="E97" s="278" t="s">
        <v>1655</v>
      </c>
      <c r="F97" s="654" t="s">
        <v>2070</v>
      </c>
      <c r="G97" s="656"/>
      <c r="H97" s="657">
        <v>2</v>
      </c>
      <c r="I97" s="657">
        <v>1</v>
      </c>
      <c r="J97" s="657">
        <v>2</v>
      </c>
      <c r="K97" s="657">
        <v>2</v>
      </c>
      <c r="L97" s="657">
        <v>2</v>
      </c>
      <c r="N97" s="657" t="s">
        <v>1654</v>
      </c>
    </row>
    <row r="98" spans="2:14">
      <c r="B98" s="249" t="s">
        <v>1303</v>
      </c>
      <c r="C98" s="654" t="s">
        <v>2047</v>
      </c>
      <c r="D98" s="654"/>
      <c r="E98" s="249" t="s">
        <v>1656</v>
      </c>
      <c r="F98" s="654" t="s">
        <v>2070</v>
      </c>
      <c r="G98" s="656"/>
      <c r="H98" s="657">
        <v>29</v>
      </c>
      <c r="I98" s="657">
        <v>34</v>
      </c>
      <c r="J98" s="657">
        <v>26</v>
      </c>
      <c r="K98" s="657">
        <v>32</v>
      </c>
      <c r="L98" s="657">
        <v>34</v>
      </c>
      <c r="N98" s="657" t="s">
        <v>1654</v>
      </c>
    </row>
    <row r="99" spans="2:14">
      <c r="B99" s="247" t="s">
        <v>1304</v>
      </c>
      <c r="C99" s="654" t="s">
        <v>2047</v>
      </c>
      <c r="D99" s="654"/>
      <c r="E99" s="247" t="s">
        <v>1657</v>
      </c>
      <c r="F99" s="654" t="s">
        <v>2070</v>
      </c>
      <c r="G99" s="656"/>
      <c r="H99" s="657">
        <v>18</v>
      </c>
      <c r="I99" s="657">
        <v>20</v>
      </c>
      <c r="J99" s="657">
        <v>16</v>
      </c>
      <c r="K99" s="657">
        <v>27</v>
      </c>
      <c r="L99" s="657">
        <v>27</v>
      </c>
      <c r="N99" s="657" t="s">
        <v>1654</v>
      </c>
    </row>
    <row r="100" spans="2:14">
      <c r="B100" s="330" t="s">
        <v>123</v>
      </c>
      <c r="C100" s="674" t="s">
        <v>2047</v>
      </c>
      <c r="D100" s="674"/>
      <c r="E100" s="330" t="s">
        <v>390</v>
      </c>
      <c r="F100" s="674" t="s">
        <v>2070</v>
      </c>
      <c r="G100" s="651"/>
      <c r="H100" s="663"/>
      <c r="I100" s="663"/>
      <c r="J100" s="663"/>
      <c r="K100" s="663"/>
      <c r="L100" s="659"/>
      <c r="N100" s="663"/>
    </row>
    <row r="101" spans="2:14">
      <c r="B101" s="249" t="s">
        <v>1301</v>
      </c>
      <c r="C101" s="654" t="s">
        <v>2047</v>
      </c>
      <c r="D101" s="654"/>
      <c r="E101" s="249" t="s">
        <v>1653</v>
      </c>
      <c r="F101" s="654" t="s">
        <v>2070</v>
      </c>
      <c r="G101" s="656"/>
      <c r="H101" s="657">
        <v>2</v>
      </c>
      <c r="I101" s="657">
        <v>1</v>
      </c>
      <c r="J101" s="657">
        <v>1</v>
      </c>
      <c r="K101" s="657">
        <v>1</v>
      </c>
      <c r="L101" s="657">
        <v>1</v>
      </c>
      <c r="N101" s="657" t="s">
        <v>1654</v>
      </c>
    </row>
    <row r="102" spans="2:14">
      <c r="B102" s="677" t="s">
        <v>1302</v>
      </c>
      <c r="C102" s="654" t="s">
        <v>2047</v>
      </c>
      <c r="D102" s="654"/>
      <c r="E102" s="278" t="s">
        <v>1655</v>
      </c>
      <c r="F102" s="654" t="s">
        <v>2070</v>
      </c>
      <c r="G102" s="656"/>
      <c r="H102" s="657">
        <v>2</v>
      </c>
      <c r="I102" s="657">
        <v>1</v>
      </c>
      <c r="J102" s="657">
        <v>1</v>
      </c>
      <c r="K102" s="657">
        <v>1</v>
      </c>
      <c r="L102" s="657">
        <v>1</v>
      </c>
      <c r="N102" s="657" t="s">
        <v>1654</v>
      </c>
    </row>
    <row r="103" spans="2:14">
      <c r="B103" s="249" t="s">
        <v>1303</v>
      </c>
      <c r="C103" s="654" t="s">
        <v>2047</v>
      </c>
      <c r="D103" s="654"/>
      <c r="E103" s="249" t="s">
        <v>1656</v>
      </c>
      <c r="F103" s="654" t="s">
        <v>2070</v>
      </c>
      <c r="G103" s="656"/>
      <c r="H103" s="657">
        <v>8</v>
      </c>
      <c r="I103" s="657">
        <v>3</v>
      </c>
      <c r="J103" s="657">
        <v>7</v>
      </c>
      <c r="K103" s="657">
        <v>10</v>
      </c>
      <c r="L103" s="657">
        <v>10</v>
      </c>
      <c r="N103" s="657" t="s">
        <v>1654</v>
      </c>
    </row>
    <row r="104" spans="2:14">
      <c r="B104" s="247" t="s">
        <v>1304</v>
      </c>
      <c r="C104" s="654" t="s">
        <v>2047</v>
      </c>
      <c r="D104" s="654"/>
      <c r="E104" s="247" t="s">
        <v>1657</v>
      </c>
      <c r="F104" s="654" t="s">
        <v>2070</v>
      </c>
      <c r="G104" s="656"/>
      <c r="H104" s="657">
        <v>7</v>
      </c>
      <c r="I104" s="657">
        <v>0</v>
      </c>
      <c r="J104" s="657">
        <v>6</v>
      </c>
      <c r="K104" s="657">
        <v>9</v>
      </c>
      <c r="L104" s="657">
        <v>8</v>
      </c>
      <c r="N104" s="657" t="s">
        <v>1654</v>
      </c>
    </row>
    <row r="105" spans="2:14">
      <c r="B105" s="18"/>
      <c r="C105" s="640"/>
      <c r="D105" s="640"/>
      <c r="E105" s="661"/>
      <c r="F105" s="640"/>
      <c r="G105" s="18"/>
      <c r="H105" s="18"/>
      <c r="I105" s="18"/>
      <c r="J105" s="18"/>
      <c r="K105" s="18"/>
      <c r="L105" s="18"/>
      <c r="N105" s="18"/>
    </row>
    <row r="106" spans="2:14">
      <c r="B106" s="76" t="s">
        <v>1363</v>
      </c>
      <c r="C106" s="642"/>
      <c r="D106" s="642"/>
      <c r="E106" s="269" t="s">
        <v>1364</v>
      </c>
      <c r="F106" s="642"/>
      <c r="G106" s="643"/>
      <c r="H106" s="643"/>
      <c r="I106" s="643"/>
      <c r="J106" s="643"/>
      <c r="K106" s="643"/>
      <c r="L106" s="643"/>
      <c r="M106" s="17"/>
      <c r="N106" s="643"/>
    </row>
    <row r="107" spans="2:14" ht="33" customHeight="1">
      <c r="B107" s="784" t="s">
        <v>1658</v>
      </c>
      <c r="C107" s="785"/>
      <c r="D107" s="785"/>
      <c r="E107" s="786" t="s">
        <v>1659</v>
      </c>
      <c r="F107" s="678"/>
      <c r="G107" s="678"/>
      <c r="H107" s="678"/>
      <c r="I107" s="678"/>
      <c r="J107" s="678"/>
      <c r="K107" s="678"/>
      <c r="L107" s="678"/>
      <c r="N107" s="18"/>
    </row>
    <row r="108" spans="2:14" ht="23.25">
      <c r="B108" s="787" t="s">
        <v>1660</v>
      </c>
      <c r="C108" s="785"/>
      <c r="D108" s="785"/>
      <c r="E108" s="788" t="s">
        <v>1661</v>
      </c>
      <c r="F108" s="678"/>
      <c r="G108" s="678"/>
      <c r="H108" s="678"/>
      <c r="I108" s="678"/>
      <c r="J108" s="678"/>
      <c r="K108" s="678"/>
      <c r="L108" s="678"/>
      <c r="N108" s="18"/>
    </row>
    <row r="109" spans="2:14">
      <c r="B109" s="789"/>
      <c r="C109" s="790"/>
      <c r="D109" s="790"/>
      <c r="E109" s="791"/>
      <c r="F109" s="640"/>
      <c r="G109" s="18"/>
      <c r="H109" s="18"/>
      <c r="I109" s="18"/>
      <c r="J109" s="18"/>
      <c r="K109" s="18"/>
      <c r="L109" s="18"/>
      <c r="N109" s="18"/>
    </row>
    <row r="110" spans="2:14">
      <c r="B110" s="679" t="s">
        <v>1366</v>
      </c>
      <c r="C110" s="642"/>
      <c r="D110" s="642"/>
      <c r="E110" s="269" t="s">
        <v>1369</v>
      </c>
      <c r="F110" s="642"/>
      <c r="G110" s="643"/>
      <c r="H110" s="643"/>
      <c r="I110" s="643"/>
      <c r="J110" s="643"/>
      <c r="K110" s="643"/>
      <c r="L110" s="643"/>
      <c r="M110" s="17"/>
      <c r="N110" s="643"/>
    </row>
    <row r="111" spans="2:14" s="18" customFormat="1" ht="33.75">
      <c r="B111" s="793" t="s">
        <v>2270</v>
      </c>
      <c r="C111" s="794"/>
      <c r="D111" s="794"/>
      <c r="E111" s="786" t="s">
        <v>2271</v>
      </c>
      <c r="F111" s="680"/>
      <c r="G111" s="680"/>
      <c r="H111" s="680"/>
      <c r="I111" s="680"/>
      <c r="J111" s="680"/>
      <c r="K111" s="680"/>
      <c r="L111" s="680"/>
      <c r="M111" s="680"/>
      <c r="N111" s="680"/>
    </row>
    <row r="112" spans="2:14" s="18" customFormat="1" ht="27.75" customHeight="1">
      <c r="B112" s="793" t="s">
        <v>2272</v>
      </c>
      <c r="C112" s="794"/>
      <c r="D112" s="794"/>
      <c r="E112" s="786" t="s">
        <v>2273</v>
      </c>
      <c r="F112" s="681"/>
      <c r="G112" s="681"/>
      <c r="H112" s="681"/>
      <c r="I112" s="681"/>
      <c r="J112" s="681"/>
      <c r="K112" s="681"/>
      <c r="L112" s="681"/>
      <c r="M112" s="681"/>
      <c r="N112" s="681"/>
    </row>
    <row r="113" spans="2:14" s="18" customFormat="1" ht="36.75" customHeight="1">
      <c r="B113" s="793" t="s">
        <v>2274</v>
      </c>
      <c r="C113" s="794"/>
      <c r="D113" s="794"/>
      <c r="E113" s="786" t="s">
        <v>2275</v>
      </c>
      <c r="F113" s="681"/>
      <c r="G113" s="681"/>
      <c r="H113" s="681"/>
      <c r="I113" s="681"/>
      <c r="J113" s="681"/>
      <c r="K113" s="681"/>
      <c r="L113" s="681"/>
      <c r="M113" s="681"/>
      <c r="N113" s="681"/>
    </row>
    <row r="114" spans="2:14" s="18" customFormat="1" ht="33.75">
      <c r="B114" s="793" t="s">
        <v>2276</v>
      </c>
      <c r="C114" s="794"/>
      <c r="D114" s="794"/>
      <c r="E114" s="786" t="s">
        <v>2277</v>
      </c>
      <c r="F114" s="681"/>
      <c r="G114" s="681"/>
      <c r="H114" s="681"/>
      <c r="I114" s="681"/>
      <c r="J114" s="681"/>
      <c r="K114" s="681"/>
      <c r="L114" s="681"/>
      <c r="M114" s="681"/>
      <c r="N114" s="681"/>
    </row>
    <row r="115" spans="2:14" s="18" customFormat="1" ht="45">
      <c r="B115" s="793" t="s">
        <v>2278</v>
      </c>
      <c r="C115" s="794"/>
      <c r="D115" s="794"/>
      <c r="E115" s="786" t="s">
        <v>2283</v>
      </c>
      <c r="F115" s="680"/>
      <c r="G115" s="680"/>
      <c r="H115" s="680"/>
      <c r="I115" s="680"/>
      <c r="J115" s="680"/>
      <c r="K115" s="680"/>
      <c r="L115" s="680"/>
      <c r="M115" s="680"/>
      <c r="N115" s="680"/>
    </row>
    <row r="116" spans="2:14" s="18" customFormat="1" ht="33.75">
      <c r="B116" s="793" t="s">
        <v>2279</v>
      </c>
      <c r="C116" s="795"/>
      <c r="D116" s="795"/>
      <c r="E116" s="786" t="s">
        <v>2280</v>
      </c>
      <c r="F116" s="682"/>
      <c r="G116" s="682"/>
      <c r="H116" s="682"/>
      <c r="I116" s="682"/>
      <c r="J116" s="682"/>
      <c r="K116" s="682"/>
      <c r="L116" s="682"/>
      <c r="M116" s="682"/>
      <c r="N116" s="682"/>
    </row>
    <row r="117" spans="2:14" s="18" customFormat="1" ht="97.5" customHeight="1">
      <c r="B117" s="793" t="s">
        <v>2281</v>
      </c>
      <c r="C117" s="794"/>
      <c r="D117" s="794"/>
      <c r="E117" s="786" t="s">
        <v>2282</v>
      </c>
      <c r="F117" s="681"/>
      <c r="G117" s="681"/>
      <c r="H117" s="681"/>
      <c r="I117" s="681"/>
      <c r="J117" s="681"/>
      <c r="K117" s="681"/>
      <c r="L117" s="681"/>
      <c r="M117" s="681"/>
      <c r="N117" s="681"/>
    </row>
    <row r="118" spans="2:14" s="18" customFormat="1" ht="15" hidden="1" customHeight="1">
      <c r="B118" s="683"/>
      <c r="C118" s="640"/>
      <c r="D118" s="640"/>
      <c r="E118" s="640"/>
      <c r="F118" s="640"/>
    </row>
    <row r="119" spans="2:14" s="18" customFormat="1" ht="15" hidden="1" customHeight="1">
      <c r="B119" s="683"/>
      <c r="C119" s="640"/>
      <c r="D119" s="640"/>
      <c r="E119" s="640"/>
      <c r="F119" s="640"/>
    </row>
    <row r="120" spans="2:14" s="18" customFormat="1" ht="15" hidden="1" customHeight="1">
      <c r="B120" s="683"/>
      <c r="C120" s="640"/>
      <c r="D120" s="640"/>
      <c r="E120" s="640"/>
      <c r="F120" s="640"/>
    </row>
    <row r="121" spans="2:14" s="18" customFormat="1" ht="15" hidden="1" customHeight="1">
      <c r="B121" s="683"/>
      <c r="C121" s="640"/>
      <c r="D121" s="640"/>
      <c r="E121" s="640"/>
      <c r="F121" s="640"/>
    </row>
    <row r="122" spans="2:14" s="18" customFormat="1" hidden="1">
      <c r="B122" s="683"/>
      <c r="C122" s="640"/>
      <c r="D122" s="640"/>
      <c r="E122" s="640"/>
      <c r="F122" s="640"/>
    </row>
    <row r="123" spans="2:14" s="18" customFormat="1" hidden="1">
      <c r="B123" s="683"/>
      <c r="C123" s="640"/>
      <c r="D123" s="640"/>
      <c r="E123" s="640"/>
      <c r="F123" s="640"/>
    </row>
    <row r="124" spans="2:14" s="18" customFormat="1" hidden="1">
      <c r="B124" s="683"/>
      <c r="C124" s="640"/>
      <c r="D124" s="640"/>
      <c r="E124" s="640"/>
      <c r="F124" s="640"/>
    </row>
    <row r="125" spans="2:14" s="18" customFormat="1" hidden="1">
      <c r="B125" s="683"/>
      <c r="C125" s="640"/>
      <c r="D125" s="640"/>
      <c r="E125" s="640"/>
      <c r="F125" s="640"/>
    </row>
    <row r="126" spans="2:14" s="18" customFormat="1" hidden="1">
      <c r="B126" s="683"/>
      <c r="C126" s="640"/>
      <c r="D126" s="640"/>
      <c r="E126" s="640"/>
      <c r="F126" s="640"/>
    </row>
    <row r="127" spans="2:14" s="18" customFormat="1" hidden="1">
      <c r="B127" s="683"/>
      <c r="C127" s="640"/>
      <c r="D127" s="640"/>
      <c r="E127" s="640"/>
      <c r="F127" s="640"/>
    </row>
    <row r="128" spans="2:14" s="18" customFormat="1" hidden="1">
      <c r="B128" s="683"/>
      <c r="C128" s="640"/>
      <c r="D128" s="640"/>
      <c r="E128" s="640"/>
      <c r="F128" s="640"/>
    </row>
    <row r="129" spans="2:6" s="18" customFormat="1" hidden="1">
      <c r="B129" s="683"/>
      <c r="C129" s="640"/>
      <c r="D129" s="640"/>
      <c r="E129" s="640"/>
      <c r="F129" s="640"/>
    </row>
    <row r="130" spans="2:6" s="18" customFormat="1" hidden="1">
      <c r="B130" s="683"/>
      <c r="C130" s="640"/>
      <c r="D130" s="640"/>
      <c r="E130" s="640"/>
      <c r="F130" s="640"/>
    </row>
    <row r="131" spans="2:6" s="18" customFormat="1" hidden="1">
      <c r="B131" s="683"/>
      <c r="C131" s="640"/>
      <c r="D131" s="640"/>
      <c r="E131" s="640"/>
      <c r="F131" s="640"/>
    </row>
    <row r="132" spans="2:6" s="18" customFormat="1" hidden="1">
      <c r="B132" s="683"/>
      <c r="C132" s="640"/>
      <c r="D132" s="640"/>
      <c r="E132" s="640"/>
      <c r="F132" s="640"/>
    </row>
    <row r="133" spans="2:6" s="18" customFormat="1" hidden="1">
      <c r="B133" s="683"/>
      <c r="C133" s="640"/>
      <c r="D133" s="640"/>
      <c r="E133" s="640"/>
      <c r="F133" s="640"/>
    </row>
    <row r="134" spans="2:6" s="18" customFormat="1" hidden="1">
      <c r="B134" s="683"/>
      <c r="C134" s="640"/>
      <c r="D134" s="640"/>
      <c r="E134" s="640"/>
      <c r="F134" s="640"/>
    </row>
    <row r="135" spans="2:6" s="18" customFormat="1" hidden="1">
      <c r="B135" s="683"/>
      <c r="C135" s="640"/>
      <c r="D135" s="640"/>
      <c r="E135" s="640"/>
      <c r="F135" s="640"/>
    </row>
    <row r="136" spans="2:6" s="18" customFormat="1" hidden="1">
      <c r="B136" s="683"/>
      <c r="C136" s="640"/>
      <c r="D136" s="640"/>
      <c r="E136" s="640"/>
      <c r="F136" s="640"/>
    </row>
    <row r="137" spans="2:6" s="18" customFormat="1" hidden="1">
      <c r="B137" s="683"/>
      <c r="C137" s="640"/>
      <c r="D137" s="640"/>
      <c r="E137" s="640"/>
      <c r="F137" s="640"/>
    </row>
    <row r="138" spans="2:6" s="18" customFormat="1" hidden="1">
      <c r="B138" s="683"/>
      <c r="C138" s="640"/>
      <c r="D138" s="640"/>
      <c r="E138" s="640"/>
      <c r="F138" s="640"/>
    </row>
    <row r="139" spans="2:6" s="18" customFormat="1" hidden="1">
      <c r="B139" s="683"/>
      <c r="C139" s="640"/>
      <c r="D139" s="640"/>
      <c r="E139" s="640"/>
      <c r="F139" s="640"/>
    </row>
    <row r="140" spans="2:6" s="18" customFormat="1" hidden="1">
      <c r="B140" s="683"/>
      <c r="C140" s="640"/>
      <c r="D140" s="640"/>
      <c r="E140" s="640"/>
      <c r="F140" s="640"/>
    </row>
    <row r="141" spans="2:6" s="18" customFormat="1" hidden="1">
      <c r="B141" s="683"/>
      <c r="C141" s="640"/>
      <c r="D141" s="640"/>
      <c r="E141" s="640"/>
      <c r="F141" s="640"/>
    </row>
    <row r="142" spans="2:6" s="18" customFormat="1" hidden="1">
      <c r="B142" s="683"/>
      <c r="C142" s="640"/>
      <c r="D142" s="640"/>
      <c r="E142" s="640"/>
      <c r="F142" s="640"/>
    </row>
    <row r="143" spans="2:6" s="18" customFormat="1" hidden="1">
      <c r="B143" s="683"/>
      <c r="C143" s="640"/>
      <c r="D143" s="640"/>
      <c r="E143" s="640"/>
      <c r="F143" s="640"/>
    </row>
    <row r="144" spans="2:6" s="18" customFormat="1" hidden="1">
      <c r="B144" s="683"/>
      <c r="C144" s="640"/>
      <c r="D144" s="640"/>
      <c r="E144" s="640"/>
      <c r="F144" s="640"/>
    </row>
    <row r="145" spans="2:6" s="18" customFormat="1" hidden="1">
      <c r="B145" s="683"/>
      <c r="C145" s="640"/>
      <c r="D145" s="640"/>
      <c r="E145" s="640"/>
      <c r="F145" s="640"/>
    </row>
    <row r="146" spans="2:6" s="18" customFormat="1" hidden="1">
      <c r="B146" s="683"/>
      <c r="C146" s="640"/>
      <c r="D146" s="640"/>
      <c r="E146" s="640"/>
      <c r="F146" s="640"/>
    </row>
    <row r="147" spans="2:6" s="18" customFormat="1" hidden="1">
      <c r="B147" s="683"/>
      <c r="C147" s="640"/>
      <c r="D147" s="640"/>
      <c r="E147" s="640"/>
      <c r="F147" s="640"/>
    </row>
    <row r="148" spans="2:6" s="18" customFormat="1" hidden="1">
      <c r="B148" s="683"/>
      <c r="C148" s="640"/>
      <c r="D148" s="640"/>
      <c r="E148" s="640"/>
      <c r="F148" s="640"/>
    </row>
    <row r="149" spans="2:6" s="18" customFormat="1" hidden="1">
      <c r="B149" s="683"/>
      <c r="C149" s="640"/>
      <c r="D149" s="640"/>
      <c r="E149" s="640"/>
      <c r="F149" s="640"/>
    </row>
    <row r="150" spans="2:6" s="18" customFormat="1" hidden="1">
      <c r="B150" s="683"/>
      <c r="C150" s="640"/>
      <c r="D150" s="640"/>
      <c r="E150" s="640"/>
      <c r="F150" s="640"/>
    </row>
    <row r="151" spans="2:6" s="18" customFormat="1" hidden="1">
      <c r="B151" s="683"/>
      <c r="C151" s="640"/>
      <c r="D151" s="640"/>
      <c r="E151" s="640"/>
      <c r="F151" s="640"/>
    </row>
    <row r="152" spans="2:6" s="18" customFormat="1" hidden="1">
      <c r="B152" s="683"/>
      <c r="C152" s="640"/>
      <c r="D152" s="640"/>
      <c r="E152" s="640"/>
      <c r="F152" s="640"/>
    </row>
    <row r="153" spans="2:6" s="18" customFormat="1" hidden="1">
      <c r="B153" s="683"/>
      <c r="C153" s="640"/>
      <c r="D153" s="640"/>
      <c r="E153" s="640"/>
      <c r="F153" s="640"/>
    </row>
    <row r="154" spans="2:6" s="18" customFormat="1" hidden="1">
      <c r="B154" s="683"/>
      <c r="C154" s="640"/>
      <c r="D154" s="640"/>
      <c r="E154" s="640"/>
      <c r="F154" s="640"/>
    </row>
    <row r="155" spans="2:6" s="18" customFormat="1" hidden="1">
      <c r="B155" s="683"/>
      <c r="C155" s="640"/>
      <c r="D155" s="640"/>
      <c r="E155" s="640"/>
      <c r="F155" s="640"/>
    </row>
    <row r="156" spans="2:6" s="18" customFormat="1" hidden="1">
      <c r="B156" s="683"/>
      <c r="C156" s="640"/>
      <c r="D156" s="640"/>
      <c r="E156" s="640"/>
      <c r="F156" s="640"/>
    </row>
    <row r="157" spans="2:6" s="18" customFormat="1" hidden="1">
      <c r="B157" s="683"/>
      <c r="C157" s="640"/>
      <c r="D157" s="640"/>
      <c r="E157" s="640"/>
      <c r="F157" s="640"/>
    </row>
    <row r="158" spans="2:6" s="18" customFormat="1" hidden="1">
      <c r="B158" s="683"/>
      <c r="C158" s="640"/>
      <c r="D158" s="640"/>
      <c r="E158" s="640"/>
      <c r="F158" s="640"/>
    </row>
    <row r="159" spans="2:6" s="18" customFormat="1" hidden="1">
      <c r="B159" s="683"/>
      <c r="C159" s="640"/>
      <c r="D159" s="640"/>
      <c r="E159" s="640"/>
      <c r="F159" s="640"/>
    </row>
    <row r="160" spans="2:6" s="18" customFormat="1" hidden="1">
      <c r="B160" s="683"/>
      <c r="C160" s="640"/>
      <c r="D160" s="640"/>
      <c r="E160" s="640"/>
      <c r="F160" s="640"/>
    </row>
    <row r="161" spans="2:6" s="18" customFormat="1" hidden="1">
      <c r="B161" s="683"/>
      <c r="C161" s="640"/>
      <c r="D161" s="640"/>
      <c r="E161" s="640"/>
      <c r="F161" s="640"/>
    </row>
    <row r="162" spans="2:6" s="18" customFormat="1" hidden="1">
      <c r="B162" s="683"/>
      <c r="C162" s="640"/>
      <c r="D162" s="640"/>
      <c r="E162" s="640"/>
      <c r="F162" s="640"/>
    </row>
    <row r="163" spans="2:6" s="18" customFormat="1" hidden="1">
      <c r="B163" s="683"/>
      <c r="C163" s="640"/>
      <c r="D163" s="640"/>
      <c r="E163" s="640"/>
      <c r="F163" s="640"/>
    </row>
    <row r="164" spans="2:6" s="18" customFormat="1" hidden="1">
      <c r="B164" s="683"/>
      <c r="C164" s="640"/>
      <c r="D164" s="640"/>
      <c r="E164" s="640"/>
      <c r="F164" s="640"/>
    </row>
    <row r="165" spans="2:6" s="18" customFormat="1" hidden="1">
      <c r="B165" s="683"/>
      <c r="C165" s="640"/>
      <c r="D165" s="640"/>
      <c r="E165" s="640"/>
      <c r="F165" s="640"/>
    </row>
    <row r="166" spans="2:6" s="18" customFormat="1" hidden="1">
      <c r="B166" s="683"/>
      <c r="C166" s="640"/>
      <c r="D166" s="640"/>
      <c r="E166" s="640"/>
      <c r="F166" s="640"/>
    </row>
    <row r="167" spans="2:6" s="18" customFormat="1" hidden="1">
      <c r="B167" s="683"/>
      <c r="C167" s="640"/>
      <c r="D167" s="640"/>
      <c r="E167" s="640"/>
      <c r="F167" s="640"/>
    </row>
    <row r="168" spans="2:6" s="18" customFormat="1" hidden="1">
      <c r="B168" s="683"/>
      <c r="C168" s="640"/>
      <c r="D168" s="640"/>
      <c r="E168" s="640"/>
      <c r="F168" s="640"/>
    </row>
    <row r="169" spans="2:6" s="18" customFormat="1" hidden="1">
      <c r="B169" s="683"/>
      <c r="C169" s="640"/>
      <c r="D169" s="640"/>
      <c r="E169" s="640"/>
      <c r="F169" s="640"/>
    </row>
    <row r="170" spans="2:6" s="18" customFormat="1" hidden="1">
      <c r="B170" s="683"/>
      <c r="C170" s="640"/>
      <c r="D170" s="640"/>
      <c r="E170" s="640"/>
      <c r="F170" s="640"/>
    </row>
    <row r="171" spans="2:6" s="18" customFormat="1" hidden="1">
      <c r="B171" s="683"/>
      <c r="C171" s="640"/>
      <c r="D171" s="640"/>
      <c r="E171" s="640"/>
      <c r="F171" s="640"/>
    </row>
    <row r="172" spans="2:6" s="18" customFormat="1" hidden="1">
      <c r="B172" s="683"/>
      <c r="C172" s="640"/>
      <c r="D172" s="640"/>
      <c r="E172" s="640"/>
      <c r="F172" s="640"/>
    </row>
    <row r="173" spans="2:6" s="18" customFormat="1" hidden="1">
      <c r="B173" s="683"/>
      <c r="C173" s="640"/>
      <c r="D173" s="640"/>
      <c r="E173" s="640"/>
      <c r="F173" s="640"/>
    </row>
    <row r="174" spans="2:6" s="18" customFormat="1" hidden="1">
      <c r="B174" s="683"/>
      <c r="C174" s="640"/>
      <c r="D174" s="640"/>
      <c r="E174" s="640"/>
      <c r="F174" s="640"/>
    </row>
    <row r="175" spans="2:6" s="18" customFormat="1" hidden="1">
      <c r="B175" s="683"/>
      <c r="C175" s="640"/>
      <c r="D175" s="640"/>
      <c r="E175" s="640"/>
      <c r="F175" s="640"/>
    </row>
    <row r="176" spans="2:6" s="18" customFormat="1" hidden="1">
      <c r="B176" s="683"/>
      <c r="C176" s="640"/>
      <c r="D176" s="640"/>
      <c r="E176" s="640"/>
      <c r="F176" s="640"/>
    </row>
    <row r="177" spans="2:14" s="18" customFormat="1" hidden="1">
      <c r="B177" s="683"/>
      <c r="C177" s="640"/>
      <c r="D177" s="640"/>
      <c r="E177" s="640"/>
      <c r="F177" s="640"/>
    </row>
    <row r="178" spans="2:14" s="18" customFormat="1" hidden="1">
      <c r="B178" s="683"/>
      <c r="C178" s="640"/>
      <c r="D178" s="640"/>
      <c r="E178" s="640"/>
      <c r="F178" s="640"/>
    </row>
    <row r="179" spans="2:14" s="18" customFormat="1" hidden="1">
      <c r="B179" s="683"/>
      <c r="C179" s="640"/>
      <c r="D179" s="640"/>
      <c r="E179" s="640"/>
      <c r="F179" s="640"/>
    </row>
    <row r="180" spans="2:14">
      <c r="B180" s="683"/>
      <c r="C180" s="640"/>
      <c r="D180" s="640"/>
      <c r="E180" s="640"/>
      <c r="F180" s="640"/>
      <c r="G180" s="18"/>
      <c r="H180" s="18"/>
      <c r="I180" s="18"/>
      <c r="J180" s="18"/>
      <c r="K180" s="18"/>
      <c r="L180" s="18"/>
      <c r="N180" s="18"/>
    </row>
    <row r="181" spans="2:14" s="18" customFormat="1">
      <c r="C181" s="640"/>
      <c r="D181" s="640"/>
      <c r="E181" s="640"/>
      <c r="F181" s="640"/>
    </row>
    <row r="182" spans="2:14" s="18" customFormat="1">
      <c r="C182" s="640"/>
      <c r="D182" s="640"/>
      <c r="E182" s="640"/>
      <c r="F182" s="640"/>
    </row>
    <row r="183" spans="2:14">
      <c r="B183" s="18"/>
      <c r="C183" s="640"/>
      <c r="D183" s="640"/>
      <c r="E183" s="640"/>
      <c r="F183" s="640"/>
      <c r="G183" s="18"/>
      <c r="H183" s="18"/>
      <c r="I183" s="18"/>
      <c r="J183" s="18"/>
      <c r="K183" s="18"/>
      <c r="L183" s="18"/>
      <c r="N183" s="18"/>
    </row>
    <row r="184" spans="2:14">
      <c r="B184" s="18"/>
    </row>
    <row r="185" spans="2:14" hidden="1"/>
    <row r="186" spans="2:14" hidden="1"/>
    <row r="187" spans="2:14" hidden="1"/>
    <row r="188" spans="2:14" hidden="1"/>
    <row r="189" spans="2:14" hidden="1"/>
    <row r="190" spans="2:14" hidden="1"/>
    <row r="191" spans="2:14" hidden="1"/>
    <row r="192" spans="2:14"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DC183"/>
  </sheetPr>
  <dimension ref="A1:AB196"/>
  <sheetViews>
    <sheetView zoomScale="85" zoomScaleNormal="85" workbookViewId="0">
      <selection activeCell="U8" sqref="U8"/>
    </sheetView>
  </sheetViews>
  <sheetFormatPr defaultRowHeight="15" zeroHeight="1" outlineLevelCol="1"/>
  <cols>
    <col min="1" max="1" width="3.28515625" style="18" customWidth="1"/>
    <col min="2" max="2" width="100.7109375" style="730" customWidth="1" outlineLevel="1"/>
    <col min="3" max="3" width="10.85546875" style="731" bestFit="1" customWidth="1" outlineLevel="1"/>
    <col min="4" max="4" width="6.140625" style="731" customWidth="1"/>
    <col min="5" max="5" width="140.85546875" style="731" hidden="1" customWidth="1" outlineLevel="1"/>
    <col min="6" max="6" width="14.28515625" style="731" hidden="1" customWidth="1" outlineLevel="1"/>
    <col min="7" max="7" width="14.7109375" style="730" customWidth="1" collapsed="1"/>
    <col min="8" max="11" width="14.7109375" style="730" customWidth="1"/>
    <col min="12" max="12" width="1.28515625" style="661" customWidth="1"/>
    <col min="13" max="13" width="12.7109375" style="730" customWidth="1"/>
    <col min="14" max="14" width="9.140625" style="114"/>
  </cols>
  <sheetData>
    <row r="1" spans="2:28">
      <c r="B1" s="661"/>
      <c r="C1" s="685"/>
      <c r="D1" s="685"/>
      <c r="E1" s="685"/>
      <c r="F1" s="685"/>
      <c r="G1" s="661"/>
      <c r="H1" s="661"/>
      <c r="I1" s="661"/>
      <c r="J1" s="661"/>
      <c r="K1" s="661"/>
      <c r="M1" s="661"/>
      <c r="O1" s="830"/>
      <c r="P1" s="830"/>
      <c r="Q1" s="830"/>
      <c r="R1" s="830"/>
      <c r="S1" s="830"/>
      <c r="T1" s="830"/>
      <c r="U1" s="830"/>
      <c r="V1" s="830"/>
      <c r="W1" s="830"/>
      <c r="X1" s="830"/>
      <c r="Y1" s="830"/>
      <c r="Z1" s="830"/>
      <c r="AA1" s="830"/>
      <c r="AB1" s="830"/>
    </row>
    <row r="2" spans="2:28">
      <c r="B2" s="254" t="s">
        <v>1311</v>
      </c>
      <c r="C2" s="255"/>
      <c r="D2" s="255"/>
      <c r="E2" s="254" t="s">
        <v>1316</v>
      </c>
      <c r="F2" s="255"/>
      <c r="G2" s="255"/>
      <c r="H2" s="255"/>
      <c r="I2" s="255"/>
      <c r="J2" s="255"/>
      <c r="K2" s="255"/>
      <c r="L2" s="686"/>
      <c r="M2" s="255"/>
      <c r="O2" s="830"/>
      <c r="P2" s="830"/>
      <c r="Q2" s="830"/>
      <c r="R2" s="830"/>
      <c r="S2" s="830"/>
      <c r="T2" s="830"/>
      <c r="U2" s="830"/>
      <c r="V2" s="830"/>
      <c r="W2" s="830"/>
      <c r="X2" s="830"/>
      <c r="Y2" s="830"/>
      <c r="Z2" s="830"/>
      <c r="AA2" s="830"/>
      <c r="AB2" s="830"/>
    </row>
    <row r="3" spans="2:28">
      <c r="B3" s="256"/>
      <c r="C3" s="257"/>
      <c r="D3" s="257"/>
      <c r="E3" s="256"/>
      <c r="F3" s="257"/>
      <c r="G3" s="687"/>
      <c r="H3" s="687"/>
      <c r="I3" s="687"/>
      <c r="J3" s="687"/>
      <c r="K3" s="687"/>
      <c r="M3" s="687"/>
      <c r="O3" s="830"/>
      <c r="P3" s="830"/>
      <c r="Q3" s="830"/>
      <c r="R3" s="830"/>
      <c r="S3" s="830"/>
      <c r="T3" s="830"/>
      <c r="U3" s="830"/>
      <c r="V3" s="830"/>
      <c r="W3" s="830"/>
      <c r="X3" s="830"/>
      <c r="Y3" s="830"/>
      <c r="Z3" s="830"/>
      <c r="AA3" s="830"/>
      <c r="AB3" s="830"/>
    </row>
    <row r="4" spans="2:28" ht="17.25">
      <c r="B4" s="279" t="s">
        <v>1662</v>
      </c>
      <c r="C4" s="259" t="s">
        <v>1853</v>
      </c>
      <c r="D4" s="259"/>
      <c r="E4" s="279" t="s">
        <v>1663</v>
      </c>
      <c r="F4" s="259" t="s">
        <v>1872</v>
      </c>
      <c r="G4" s="260">
        <v>2015</v>
      </c>
      <c r="H4" s="260">
        <v>2016</v>
      </c>
      <c r="I4" s="260">
        <v>2017</v>
      </c>
      <c r="J4" s="263">
        <v>2018</v>
      </c>
      <c r="K4" s="263">
        <v>2019</v>
      </c>
      <c r="L4" s="688"/>
      <c r="M4" s="263" t="s">
        <v>1322</v>
      </c>
      <c r="O4" s="830"/>
      <c r="P4" s="830"/>
      <c r="Q4" s="830"/>
      <c r="R4" s="830"/>
      <c r="S4" s="830"/>
      <c r="T4" s="830"/>
      <c r="U4" s="830"/>
      <c r="V4" s="830"/>
      <c r="W4" s="830"/>
      <c r="X4" s="830"/>
      <c r="Y4" s="830"/>
      <c r="Z4" s="830"/>
      <c r="AA4" s="830"/>
      <c r="AB4" s="830"/>
    </row>
    <row r="5" spans="2:28">
      <c r="B5" s="331" t="s">
        <v>1021</v>
      </c>
      <c r="C5" s="689" t="s">
        <v>2071</v>
      </c>
      <c r="D5" s="689"/>
      <c r="E5" s="331" t="s">
        <v>461</v>
      </c>
      <c r="F5" s="689" t="s">
        <v>2072</v>
      </c>
      <c r="G5" s="280">
        <v>4267.5</v>
      </c>
      <c r="H5" s="280">
        <v>3627.8</v>
      </c>
      <c r="I5" s="280">
        <v>4218</v>
      </c>
      <c r="J5" s="280">
        <v>5306.5</v>
      </c>
      <c r="K5" s="690">
        <v>5401</v>
      </c>
      <c r="L5" s="688"/>
      <c r="M5" s="280" t="s">
        <v>1664</v>
      </c>
      <c r="O5" s="830"/>
      <c r="P5" s="830"/>
      <c r="Q5" s="830"/>
      <c r="R5" s="830"/>
      <c r="S5" s="830"/>
      <c r="T5" s="830"/>
      <c r="U5" s="830"/>
      <c r="V5" s="830"/>
      <c r="W5" s="830"/>
      <c r="X5" s="830"/>
      <c r="Y5" s="830"/>
      <c r="Z5" s="830"/>
      <c r="AA5" s="830"/>
      <c r="AB5" s="830"/>
    </row>
    <row r="6" spans="2:28">
      <c r="B6" s="691" t="s">
        <v>1022</v>
      </c>
      <c r="C6" s="689" t="s">
        <v>2071</v>
      </c>
      <c r="D6" s="689"/>
      <c r="E6" s="691" t="s">
        <v>1665</v>
      </c>
      <c r="F6" s="689" t="s">
        <v>2072</v>
      </c>
      <c r="G6" s="692">
        <v>1.5</v>
      </c>
      <c r="H6" s="692">
        <v>1.7</v>
      </c>
      <c r="I6" s="692">
        <v>1.9</v>
      </c>
      <c r="J6" s="692">
        <v>2.8</v>
      </c>
      <c r="K6" s="693">
        <v>4.3</v>
      </c>
      <c r="L6" s="688"/>
      <c r="M6" s="692" t="s">
        <v>1666</v>
      </c>
      <c r="O6" s="830"/>
      <c r="P6" s="830"/>
      <c r="Q6" s="830"/>
      <c r="R6" s="830"/>
      <c r="S6" s="830"/>
      <c r="T6" s="830"/>
      <c r="U6" s="830"/>
      <c r="V6" s="830"/>
      <c r="W6" s="830"/>
      <c r="X6" s="830"/>
      <c r="Y6" s="830"/>
      <c r="Z6" s="830"/>
      <c r="AA6" s="830"/>
      <c r="AB6" s="830"/>
    </row>
    <row r="7" spans="2:28">
      <c r="B7" s="691" t="s">
        <v>1023</v>
      </c>
      <c r="C7" s="689" t="s">
        <v>2071</v>
      </c>
      <c r="D7" s="689"/>
      <c r="E7" s="691" t="s">
        <v>1667</v>
      </c>
      <c r="F7" s="689" t="s">
        <v>2072</v>
      </c>
      <c r="G7" s="281">
        <v>3194.7</v>
      </c>
      <c r="H7" s="281">
        <v>2649.6</v>
      </c>
      <c r="I7" s="281">
        <v>3168.6</v>
      </c>
      <c r="J7" s="281">
        <v>4103.6000000000004</v>
      </c>
      <c r="K7" s="694">
        <v>4259.7</v>
      </c>
      <c r="L7" s="688"/>
      <c r="M7" s="281" t="s">
        <v>1664</v>
      </c>
      <c r="O7" s="830"/>
      <c r="P7" s="830"/>
      <c r="Q7" s="830"/>
      <c r="R7" s="830"/>
      <c r="S7" s="830"/>
      <c r="T7" s="830"/>
      <c r="U7" s="830"/>
      <c r="V7" s="830"/>
      <c r="W7" s="830"/>
      <c r="X7" s="830"/>
      <c r="Y7" s="830"/>
      <c r="Z7" s="830"/>
      <c r="AA7" s="830"/>
      <c r="AB7" s="830"/>
    </row>
    <row r="8" spans="2:28">
      <c r="B8" s="691" t="s">
        <v>1024</v>
      </c>
      <c r="C8" s="689" t="s">
        <v>2071</v>
      </c>
      <c r="D8" s="689"/>
      <c r="E8" s="691" t="s">
        <v>1668</v>
      </c>
      <c r="F8" s="689" t="s">
        <v>2072</v>
      </c>
      <c r="G8" s="281">
        <v>1072.7</v>
      </c>
      <c r="H8" s="281">
        <v>979.5</v>
      </c>
      <c r="I8" s="281">
        <v>1049.5</v>
      </c>
      <c r="J8" s="281">
        <v>1202.9000000000001</v>
      </c>
      <c r="K8" s="694">
        <v>1141.4000000000001</v>
      </c>
      <c r="L8" s="688"/>
      <c r="M8" s="281" t="s">
        <v>1664</v>
      </c>
      <c r="O8" s="830"/>
      <c r="P8" s="830"/>
      <c r="Q8" s="830"/>
      <c r="R8" s="830"/>
      <c r="S8" s="830"/>
      <c r="T8" s="830"/>
      <c r="U8" s="830"/>
      <c r="V8" s="830"/>
      <c r="W8" s="830"/>
      <c r="X8" s="830"/>
      <c r="Y8" s="830"/>
      <c r="Z8" s="830"/>
      <c r="AA8" s="830"/>
      <c r="AB8" s="830"/>
    </row>
    <row r="9" spans="2:28">
      <c r="B9" s="655" t="s">
        <v>1669</v>
      </c>
      <c r="C9" s="689" t="s">
        <v>2071</v>
      </c>
      <c r="D9" s="689"/>
      <c r="E9" s="655" t="s">
        <v>1670</v>
      </c>
      <c r="F9" s="689" t="s">
        <v>2072</v>
      </c>
      <c r="G9" s="281">
        <v>266.8</v>
      </c>
      <c r="H9" s="281">
        <v>240.3</v>
      </c>
      <c r="I9" s="281">
        <v>255.7</v>
      </c>
      <c r="J9" s="281">
        <v>270.7</v>
      </c>
      <c r="K9" s="694">
        <v>285.2</v>
      </c>
      <c r="L9" s="688"/>
      <c r="M9" s="281" t="s">
        <v>1664</v>
      </c>
      <c r="O9" s="830"/>
      <c r="P9" s="830"/>
      <c r="Q9" s="830"/>
      <c r="R9" s="830"/>
      <c r="S9" s="830"/>
      <c r="T9" s="830"/>
      <c r="U9" s="830"/>
      <c r="V9" s="830"/>
      <c r="W9" s="830"/>
      <c r="X9" s="830"/>
      <c r="Y9" s="830"/>
      <c r="Z9" s="830"/>
      <c r="AA9" s="830"/>
      <c r="AB9" s="830"/>
    </row>
    <row r="10" spans="2:28">
      <c r="B10" s="655" t="s">
        <v>1671</v>
      </c>
      <c r="C10" s="689" t="s">
        <v>2071</v>
      </c>
      <c r="D10" s="689"/>
      <c r="E10" s="655" t="s">
        <v>1672</v>
      </c>
      <c r="F10" s="689" t="s">
        <v>2072</v>
      </c>
      <c r="G10" s="281">
        <v>211.1</v>
      </c>
      <c r="H10" s="281">
        <v>125.2</v>
      </c>
      <c r="I10" s="281">
        <v>112.4</v>
      </c>
      <c r="J10" s="281">
        <v>222.5</v>
      </c>
      <c r="K10" s="694">
        <v>229</v>
      </c>
      <c r="L10" s="688"/>
      <c r="M10" s="281" t="s">
        <v>1664</v>
      </c>
      <c r="O10" s="830"/>
      <c r="P10" s="830"/>
      <c r="Q10" s="830"/>
      <c r="R10" s="830"/>
      <c r="S10" s="830"/>
      <c r="T10" s="830"/>
      <c r="U10" s="830"/>
      <c r="V10" s="830"/>
      <c r="W10" s="830"/>
      <c r="X10" s="830"/>
      <c r="Y10" s="830"/>
      <c r="Z10" s="830"/>
      <c r="AA10" s="830"/>
      <c r="AB10" s="830"/>
    </row>
    <row r="11" spans="2:28">
      <c r="B11" s="655" t="s">
        <v>1673</v>
      </c>
      <c r="C11" s="689" t="s">
        <v>2071</v>
      </c>
      <c r="D11" s="689"/>
      <c r="E11" s="655" t="s">
        <v>1674</v>
      </c>
      <c r="F11" s="689" t="s">
        <v>2072</v>
      </c>
      <c r="G11" s="281">
        <v>107</v>
      </c>
      <c r="H11" s="281">
        <v>114.9</v>
      </c>
      <c r="I11" s="281">
        <v>100.6</v>
      </c>
      <c r="J11" s="281">
        <v>107.1</v>
      </c>
      <c r="K11" s="694">
        <v>90.5</v>
      </c>
      <c r="L11" s="688"/>
      <c r="M11" s="281" t="s">
        <v>1664</v>
      </c>
      <c r="O11" s="830"/>
      <c r="P11" s="830"/>
      <c r="Q11" s="830"/>
      <c r="R11" s="830"/>
      <c r="S11" s="830"/>
      <c r="T11" s="830"/>
      <c r="U11" s="830"/>
      <c r="V11" s="830"/>
      <c r="W11" s="830"/>
      <c r="X11" s="830"/>
      <c r="Y11" s="830"/>
      <c r="Z11" s="830"/>
      <c r="AA11" s="830"/>
      <c r="AB11" s="830"/>
    </row>
    <row r="12" spans="2:28">
      <c r="B12" s="655" t="s">
        <v>1675</v>
      </c>
      <c r="C12" s="689" t="s">
        <v>2071</v>
      </c>
      <c r="D12" s="689"/>
      <c r="E12" s="655" t="s">
        <v>1676</v>
      </c>
      <c r="F12" s="689" t="s">
        <v>2072</v>
      </c>
      <c r="G12" s="281">
        <v>487.8</v>
      </c>
      <c r="H12" s="281">
        <v>499.1</v>
      </c>
      <c r="I12" s="281">
        <v>579.64</v>
      </c>
      <c r="J12" s="281">
        <v>602.6</v>
      </c>
      <c r="K12" s="694">
        <v>536.70000000000005</v>
      </c>
      <c r="L12" s="688"/>
      <c r="M12" s="281" t="s">
        <v>1664</v>
      </c>
      <c r="O12" s="830"/>
      <c r="P12" s="830"/>
      <c r="Q12" s="830"/>
      <c r="R12" s="830"/>
      <c r="S12" s="830"/>
      <c r="T12" s="830"/>
      <c r="U12" s="830"/>
      <c r="V12" s="830"/>
      <c r="W12" s="830"/>
      <c r="X12" s="830"/>
      <c r="Y12" s="830"/>
      <c r="Z12" s="830"/>
      <c r="AA12" s="830"/>
      <c r="AB12" s="830"/>
    </row>
    <row r="13" spans="2:28">
      <c r="B13" s="691" t="s">
        <v>1025</v>
      </c>
      <c r="C13" s="272" t="s">
        <v>1026</v>
      </c>
      <c r="D13" s="272"/>
      <c r="E13" s="691" t="s">
        <v>1677</v>
      </c>
      <c r="F13" s="272" t="s">
        <v>1972</v>
      </c>
      <c r="G13" s="281">
        <v>2903.6782910572865</v>
      </c>
      <c r="H13" s="281">
        <v>3678.7720167382995</v>
      </c>
      <c r="I13" s="281">
        <v>3126.3196644581999</v>
      </c>
      <c r="J13" s="281">
        <v>2973.1393943234002</v>
      </c>
      <c r="K13" s="694">
        <v>2047</v>
      </c>
      <c r="L13" s="688"/>
      <c r="M13" s="281" t="s">
        <v>86</v>
      </c>
      <c r="O13" s="830"/>
      <c r="P13" s="830"/>
      <c r="Q13" s="830"/>
      <c r="R13" s="830"/>
      <c r="S13" s="830"/>
      <c r="T13" s="830"/>
      <c r="U13" s="830"/>
      <c r="V13" s="830"/>
      <c r="W13" s="830"/>
      <c r="X13" s="830"/>
      <c r="Y13" s="830"/>
      <c r="Z13" s="830"/>
      <c r="AA13" s="830"/>
      <c r="AB13" s="830"/>
    </row>
    <row r="14" spans="2:28">
      <c r="B14" s="691" t="s">
        <v>1027</v>
      </c>
      <c r="C14" s="272" t="s">
        <v>1026</v>
      </c>
      <c r="D14" s="272"/>
      <c r="E14" s="691" t="s">
        <v>1678</v>
      </c>
      <c r="F14" s="272" t="s">
        <v>1972</v>
      </c>
      <c r="G14" s="281">
        <v>231.67764500000001</v>
      </c>
      <c r="H14" s="281">
        <v>328.52215200000001</v>
      </c>
      <c r="I14" s="281">
        <v>351.29918400000003</v>
      </c>
      <c r="J14" s="281">
        <v>372.6</v>
      </c>
      <c r="K14" s="281">
        <v>171</v>
      </c>
      <c r="L14" s="688"/>
      <c r="M14" s="281" t="s">
        <v>86</v>
      </c>
      <c r="O14" s="830"/>
      <c r="P14" s="830"/>
      <c r="Q14" s="830"/>
      <c r="R14" s="830"/>
      <c r="S14" s="830"/>
      <c r="T14" s="830"/>
      <c r="U14" s="830"/>
      <c r="V14" s="830"/>
      <c r="W14" s="830"/>
      <c r="X14" s="830"/>
      <c r="Y14" s="830"/>
      <c r="Z14" s="830"/>
      <c r="AA14" s="830"/>
      <c r="AB14" s="830"/>
    </row>
    <row r="15" spans="2:28">
      <c r="B15" s="661"/>
      <c r="C15" s="685"/>
      <c r="D15" s="685"/>
      <c r="E15" s="661"/>
      <c r="F15" s="685"/>
      <c r="G15" s="688"/>
      <c r="H15" s="688"/>
      <c r="I15" s="688"/>
      <c r="J15" s="688"/>
      <c r="K15" s="688"/>
      <c r="L15" s="688"/>
      <c r="M15" s="688"/>
      <c r="O15" s="830"/>
      <c r="P15" s="830"/>
      <c r="Q15" s="830"/>
      <c r="R15" s="830"/>
      <c r="S15" s="830"/>
      <c r="T15" s="830"/>
      <c r="U15" s="830"/>
      <c r="V15" s="830"/>
      <c r="W15" s="830"/>
      <c r="X15" s="830"/>
      <c r="Y15" s="830"/>
      <c r="Z15" s="830"/>
      <c r="AA15" s="830"/>
      <c r="AB15" s="830"/>
    </row>
    <row r="16" spans="2:28">
      <c r="B16" s="258" t="s">
        <v>1028</v>
      </c>
      <c r="C16" s="259" t="s">
        <v>1853</v>
      </c>
      <c r="D16" s="259"/>
      <c r="E16" s="258" t="s">
        <v>1679</v>
      </c>
      <c r="F16" s="259" t="s">
        <v>1872</v>
      </c>
      <c r="G16" s="260">
        <v>2015</v>
      </c>
      <c r="H16" s="260">
        <v>2016</v>
      </c>
      <c r="I16" s="260">
        <v>2017</v>
      </c>
      <c r="J16" s="263">
        <v>2018</v>
      </c>
      <c r="K16" s="263">
        <v>2019</v>
      </c>
      <c r="L16" s="688"/>
      <c r="M16" s="263" t="s">
        <v>1322</v>
      </c>
      <c r="O16" s="830"/>
      <c r="P16" s="830"/>
      <c r="Q16" s="830"/>
      <c r="R16" s="830"/>
      <c r="S16" s="830"/>
      <c r="T16" s="830"/>
      <c r="U16" s="830"/>
      <c r="V16" s="830"/>
      <c r="W16" s="830"/>
      <c r="X16" s="830"/>
      <c r="Y16" s="830"/>
      <c r="Z16" s="830"/>
      <c r="AA16" s="830"/>
      <c r="AB16" s="830"/>
    </row>
    <row r="17" spans="2:28">
      <c r="B17" s="331" t="s">
        <v>1029</v>
      </c>
      <c r="C17" s="272" t="s">
        <v>1030</v>
      </c>
      <c r="D17" s="272"/>
      <c r="E17" s="331" t="s">
        <v>1680</v>
      </c>
      <c r="F17" s="272" t="s">
        <v>1030</v>
      </c>
      <c r="G17" s="695">
        <v>66</v>
      </c>
      <c r="H17" s="695">
        <v>67.122869125324996</v>
      </c>
      <c r="I17" s="695">
        <v>64.704642809602205</v>
      </c>
      <c r="J17" s="695">
        <v>65.610422402225112</v>
      </c>
      <c r="K17" s="696">
        <v>61.969707557546585</v>
      </c>
      <c r="L17" s="688"/>
      <c r="M17" s="695" t="s">
        <v>86</v>
      </c>
      <c r="O17" s="830"/>
      <c r="P17" s="830"/>
      <c r="Q17" s="830"/>
      <c r="R17" s="830"/>
      <c r="S17" s="830"/>
      <c r="T17" s="830"/>
      <c r="U17" s="830"/>
      <c r="V17" s="830"/>
      <c r="W17" s="830"/>
      <c r="X17" s="830"/>
      <c r="Y17" s="830"/>
      <c r="Z17" s="830"/>
      <c r="AA17" s="830"/>
      <c r="AB17" s="830"/>
    </row>
    <row r="18" spans="2:28">
      <c r="B18" s="331" t="s">
        <v>1031</v>
      </c>
      <c r="C18" s="272" t="s">
        <v>1030</v>
      </c>
      <c r="D18" s="272"/>
      <c r="E18" s="331" t="s">
        <v>1681</v>
      </c>
      <c r="F18" s="272" t="s">
        <v>1030</v>
      </c>
      <c r="G18" s="695">
        <v>68</v>
      </c>
      <c r="H18" s="695">
        <v>69</v>
      </c>
      <c r="I18" s="695">
        <v>85</v>
      </c>
      <c r="J18" s="695">
        <v>85.151274754085193</v>
      </c>
      <c r="K18" s="696">
        <v>74.522170102967607</v>
      </c>
      <c r="L18" s="688"/>
      <c r="M18" s="695" t="s">
        <v>86</v>
      </c>
      <c r="O18" s="830"/>
      <c r="P18" s="830"/>
      <c r="Q18" s="830"/>
      <c r="R18" s="830"/>
      <c r="S18" s="830"/>
      <c r="T18" s="830"/>
      <c r="U18" s="830"/>
      <c r="V18" s="830"/>
      <c r="W18" s="830"/>
      <c r="X18" s="830"/>
      <c r="Y18" s="830"/>
      <c r="Z18" s="830"/>
      <c r="AA18" s="830"/>
      <c r="AB18" s="830"/>
    </row>
    <row r="19" spans="2:28">
      <c r="B19" s="331" t="s">
        <v>1032</v>
      </c>
      <c r="C19" s="272" t="s">
        <v>1030</v>
      </c>
      <c r="D19" s="272"/>
      <c r="E19" s="331" t="s">
        <v>1682</v>
      </c>
      <c r="F19" s="272" t="s">
        <v>1030</v>
      </c>
      <c r="G19" s="695">
        <v>66</v>
      </c>
      <c r="H19" s="695">
        <v>67</v>
      </c>
      <c r="I19" s="695">
        <v>51</v>
      </c>
      <c r="J19" s="695">
        <v>53.917515871494295</v>
      </c>
      <c r="K19" s="696">
        <v>49.275787971345544</v>
      </c>
      <c r="L19" s="688"/>
      <c r="M19" s="695" t="s">
        <v>86</v>
      </c>
      <c r="O19" s="830"/>
      <c r="P19" s="830"/>
      <c r="Q19" s="830"/>
      <c r="R19" s="830"/>
      <c r="S19" s="830"/>
      <c r="T19" s="830"/>
      <c r="U19" s="830"/>
      <c r="V19" s="830"/>
      <c r="W19" s="830"/>
      <c r="X19" s="830"/>
      <c r="Y19" s="830"/>
      <c r="Z19" s="830"/>
      <c r="AA19" s="830"/>
      <c r="AB19" s="830"/>
    </row>
    <row r="20" spans="2:28">
      <c r="B20" s="331" t="s">
        <v>1033</v>
      </c>
      <c r="C20" s="272" t="s">
        <v>1030</v>
      </c>
      <c r="D20" s="272"/>
      <c r="E20" s="331" t="s">
        <v>1683</v>
      </c>
      <c r="F20" s="272" t="s">
        <v>1030</v>
      </c>
      <c r="G20" s="695">
        <v>49</v>
      </c>
      <c r="H20" s="695">
        <v>49</v>
      </c>
      <c r="I20" s="695">
        <v>53</v>
      </c>
      <c r="J20" s="695">
        <v>52.971458702337358</v>
      </c>
      <c r="K20" s="696">
        <v>49.690779466859404</v>
      </c>
      <c r="L20" s="688"/>
      <c r="M20" s="695" t="s">
        <v>86</v>
      </c>
      <c r="O20" s="830"/>
      <c r="P20" s="830"/>
      <c r="Q20" s="830"/>
      <c r="R20" s="830"/>
      <c r="S20" s="830"/>
      <c r="T20" s="830"/>
      <c r="U20" s="830"/>
      <c r="V20" s="830"/>
      <c r="W20" s="830"/>
      <c r="X20" s="830"/>
      <c r="Y20" s="830"/>
      <c r="Z20" s="830"/>
      <c r="AA20" s="830"/>
      <c r="AB20" s="830"/>
    </row>
    <row r="21" spans="2:28">
      <c r="B21" s="661"/>
      <c r="C21" s="685"/>
      <c r="D21" s="685"/>
      <c r="E21" s="661"/>
      <c r="F21" s="685"/>
      <c r="G21" s="661"/>
      <c r="H21" s="661"/>
      <c r="I21" s="661"/>
      <c r="J21" s="661"/>
      <c r="K21" s="661"/>
      <c r="M21" s="661"/>
      <c r="O21" s="830"/>
      <c r="P21" s="830"/>
      <c r="Q21" s="830"/>
      <c r="R21" s="830"/>
      <c r="S21" s="830"/>
      <c r="T21" s="830"/>
      <c r="U21" s="830"/>
      <c r="V21" s="830"/>
      <c r="W21" s="830"/>
      <c r="X21" s="830"/>
      <c r="Y21" s="830"/>
      <c r="Z21" s="830"/>
      <c r="AA21" s="830"/>
      <c r="AB21" s="830"/>
    </row>
    <row r="22" spans="2:28">
      <c r="B22" s="258" t="s">
        <v>1034</v>
      </c>
      <c r="C22" s="259" t="s">
        <v>1853</v>
      </c>
      <c r="D22" s="259"/>
      <c r="E22" s="258" t="s">
        <v>1684</v>
      </c>
      <c r="F22" s="259" t="s">
        <v>1872</v>
      </c>
      <c r="G22" s="261">
        <v>2015</v>
      </c>
      <c r="H22" s="261">
        <v>2016</v>
      </c>
      <c r="I22" s="261">
        <v>2017</v>
      </c>
      <c r="J22" s="262">
        <v>2018</v>
      </c>
      <c r="K22" s="262">
        <v>2019</v>
      </c>
      <c r="L22" s="697"/>
      <c r="M22" s="262" t="s">
        <v>1322</v>
      </c>
      <c r="O22" s="830"/>
      <c r="P22" s="830"/>
      <c r="Q22" s="830"/>
      <c r="R22" s="830"/>
      <c r="S22" s="830"/>
      <c r="T22" s="830"/>
      <c r="U22" s="830"/>
      <c r="V22" s="830"/>
      <c r="W22" s="830"/>
      <c r="X22" s="830"/>
      <c r="Y22" s="830"/>
      <c r="Z22" s="830"/>
      <c r="AA22" s="830"/>
      <c r="AB22" s="830"/>
    </row>
    <row r="23" spans="2:28" ht="17.25">
      <c r="B23" s="267" t="s">
        <v>1685</v>
      </c>
      <c r="C23" s="266" t="s">
        <v>1963</v>
      </c>
      <c r="D23" s="266"/>
      <c r="E23" s="267" t="s">
        <v>1686</v>
      </c>
      <c r="F23" s="266" t="s">
        <v>1964</v>
      </c>
      <c r="G23" s="698">
        <v>90</v>
      </c>
      <c r="H23" s="698">
        <v>93</v>
      </c>
      <c r="I23" s="698">
        <v>137</v>
      </c>
      <c r="J23" s="698">
        <v>126</v>
      </c>
      <c r="K23" s="698">
        <v>116</v>
      </c>
      <c r="L23" s="283"/>
      <c r="M23" s="265" t="s">
        <v>1687</v>
      </c>
      <c r="O23" s="830"/>
      <c r="P23" s="830"/>
      <c r="Q23" s="830"/>
      <c r="R23" s="830"/>
      <c r="S23" s="830"/>
      <c r="T23" s="830"/>
      <c r="U23" s="830"/>
      <c r="V23" s="830"/>
      <c r="W23" s="830"/>
      <c r="X23" s="830"/>
      <c r="Y23" s="830"/>
      <c r="Z23" s="830"/>
      <c r="AA23" s="830"/>
      <c r="AB23" s="830"/>
    </row>
    <row r="24" spans="2:28">
      <c r="B24" s="277" t="s">
        <v>1688</v>
      </c>
      <c r="C24" s="264" t="s">
        <v>1963</v>
      </c>
      <c r="D24" s="264"/>
      <c r="E24" s="277" t="s">
        <v>1689</v>
      </c>
      <c r="F24" s="264" t="s">
        <v>1964</v>
      </c>
      <c r="G24" s="693">
        <v>42</v>
      </c>
      <c r="H24" s="693">
        <v>66</v>
      </c>
      <c r="I24" s="693">
        <v>65</v>
      </c>
      <c r="J24" s="693">
        <v>53</v>
      </c>
      <c r="K24" s="693">
        <v>69</v>
      </c>
      <c r="L24" s="697"/>
      <c r="M24" s="693" t="s">
        <v>1687</v>
      </c>
      <c r="O24" s="830"/>
      <c r="P24" s="830"/>
      <c r="Q24" s="830"/>
      <c r="R24" s="830"/>
      <c r="S24" s="830"/>
      <c r="T24" s="830"/>
      <c r="U24" s="830"/>
      <c r="V24" s="830"/>
      <c r="W24" s="830"/>
      <c r="X24" s="830"/>
      <c r="Y24" s="830"/>
      <c r="Z24" s="830"/>
      <c r="AA24" s="830"/>
      <c r="AB24" s="830"/>
    </row>
    <row r="25" spans="2:28">
      <c r="B25" s="277" t="s">
        <v>1690</v>
      </c>
      <c r="C25" s="264" t="s">
        <v>1963</v>
      </c>
      <c r="D25" s="264"/>
      <c r="E25" s="277" t="s">
        <v>1691</v>
      </c>
      <c r="F25" s="264" t="s">
        <v>1964</v>
      </c>
      <c r="G25" s="693">
        <v>48</v>
      </c>
      <c r="H25" s="693">
        <v>27</v>
      </c>
      <c r="I25" s="693">
        <v>72</v>
      </c>
      <c r="J25" s="693">
        <v>73</v>
      </c>
      <c r="K25" s="693">
        <v>47</v>
      </c>
      <c r="L25" s="697"/>
      <c r="M25" s="693" t="s">
        <v>1687</v>
      </c>
      <c r="O25" s="830"/>
      <c r="P25" s="830"/>
      <c r="Q25" s="830"/>
      <c r="R25" s="830"/>
      <c r="S25" s="830"/>
      <c r="T25" s="830"/>
      <c r="U25" s="830"/>
      <c r="V25" s="830"/>
      <c r="W25" s="830"/>
      <c r="X25" s="830"/>
      <c r="Y25" s="830"/>
      <c r="Z25" s="830"/>
      <c r="AA25" s="830"/>
      <c r="AB25" s="830"/>
    </row>
    <row r="26" spans="2:28">
      <c r="B26" s="284" t="s">
        <v>1035</v>
      </c>
      <c r="C26" s="264" t="s">
        <v>1963</v>
      </c>
      <c r="D26" s="285"/>
      <c r="E26" s="284" t="s">
        <v>1692</v>
      </c>
      <c r="F26" s="264" t="s">
        <v>1964</v>
      </c>
      <c r="G26" s="286">
        <v>58</v>
      </c>
      <c r="H26" s="286">
        <v>63</v>
      </c>
      <c r="I26" s="286">
        <v>85</v>
      </c>
      <c r="J26" s="286">
        <v>82</v>
      </c>
      <c r="K26" s="699">
        <v>87</v>
      </c>
      <c r="L26" s="287"/>
      <c r="M26" s="286" t="s">
        <v>1687</v>
      </c>
      <c r="O26" s="830"/>
      <c r="P26" s="830"/>
      <c r="Q26" s="830"/>
      <c r="R26" s="830"/>
      <c r="S26" s="830"/>
      <c r="T26" s="830"/>
      <c r="U26" s="830"/>
      <c r="V26" s="830"/>
      <c r="W26" s="830"/>
      <c r="X26" s="830"/>
      <c r="Y26" s="830"/>
      <c r="Z26" s="830"/>
      <c r="AA26" s="830"/>
      <c r="AB26" s="830"/>
    </row>
    <row r="27" spans="2:28" ht="17.25">
      <c r="B27" s="284" t="s">
        <v>1693</v>
      </c>
      <c r="C27" s="264" t="s">
        <v>1963</v>
      </c>
      <c r="D27" s="285"/>
      <c r="E27" s="284" t="s">
        <v>1694</v>
      </c>
      <c r="F27" s="264" t="s">
        <v>1964</v>
      </c>
      <c r="G27" s="286">
        <v>27</v>
      </c>
      <c r="H27" s="286">
        <v>26</v>
      </c>
      <c r="I27" s="286">
        <v>47</v>
      </c>
      <c r="J27" s="286">
        <v>37</v>
      </c>
      <c r="K27" s="699">
        <v>38</v>
      </c>
      <c r="L27" s="287"/>
      <c r="M27" s="286" t="s">
        <v>1687</v>
      </c>
      <c r="O27" s="830"/>
      <c r="P27" s="830"/>
      <c r="Q27" s="830"/>
      <c r="R27" s="830"/>
      <c r="S27" s="830"/>
      <c r="T27" s="830"/>
      <c r="U27" s="830"/>
      <c r="V27" s="830"/>
      <c r="W27" s="830"/>
      <c r="X27" s="830"/>
      <c r="Y27" s="830"/>
      <c r="Z27" s="830"/>
      <c r="AA27" s="830"/>
      <c r="AB27" s="830"/>
    </row>
    <row r="28" spans="2:28">
      <c r="B28" s="267" t="s">
        <v>1037</v>
      </c>
      <c r="C28" s="266" t="s">
        <v>1963</v>
      </c>
      <c r="D28" s="266"/>
      <c r="E28" s="267" t="s">
        <v>1695</v>
      </c>
      <c r="F28" s="266" t="s">
        <v>1964</v>
      </c>
      <c r="G28" s="700"/>
      <c r="H28" s="700"/>
      <c r="I28" s="698">
        <v>100</v>
      </c>
      <c r="J28" s="698">
        <v>79</v>
      </c>
      <c r="K28" s="698">
        <v>97</v>
      </c>
      <c r="L28" s="697"/>
      <c r="M28" s="265" t="s">
        <v>1687</v>
      </c>
      <c r="O28" s="830"/>
      <c r="P28" s="830"/>
      <c r="Q28" s="830"/>
      <c r="R28" s="830"/>
      <c r="S28" s="830"/>
      <c r="T28" s="830"/>
      <c r="U28" s="830"/>
      <c r="V28" s="830"/>
      <c r="W28" s="830"/>
      <c r="X28" s="830"/>
      <c r="Y28" s="830"/>
      <c r="Z28" s="830"/>
      <c r="AA28" s="830"/>
      <c r="AB28" s="830"/>
    </row>
    <row r="29" spans="2:28">
      <c r="B29" s="277" t="s">
        <v>1688</v>
      </c>
      <c r="C29" s="264" t="s">
        <v>1963</v>
      </c>
      <c r="D29" s="264"/>
      <c r="E29" s="277" t="s">
        <v>1689</v>
      </c>
      <c r="F29" s="264" t="s">
        <v>1964</v>
      </c>
      <c r="G29" s="701"/>
      <c r="H29" s="701"/>
      <c r="I29" s="693">
        <v>65</v>
      </c>
      <c r="J29" s="693">
        <v>53</v>
      </c>
      <c r="K29" s="693">
        <v>69</v>
      </c>
      <c r="L29" s="697"/>
      <c r="M29" s="693" t="s">
        <v>1687</v>
      </c>
      <c r="O29" s="830"/>
      <c r="P29" s="830"/>
      <c r="Q29" s="830"/>
      <c r="R29" s="830"/>
      <c r="S29" s="830"/>
      <c r="T29" s="830"/>
      <c r="U29" s="830"/>
      <c r="V29" s="830"/>
      <c r="W29" s="830"/>
      <c r="X29" s="830"/>
      <c r="Y29" s="830"/>
      <c r="Z29" s="830"/>
      <c r="AA29" s="830"/>
      <c r="AB29" s="830"/>
    </row>
    <row r="30" spans="2:28">
      <c r="B30" s="277" t="s">
        <v>1690</v>
      </c>
      <c r="C30" s="264" t="s">
        <v>1963</v>
      </c>
      <c r="D30" s="264"/>
      <c r="E30" s="277" t="s">
        <v>1691</v>
      </c>
      <c r="F30" s="264" t="s">
        <v>1964</v>
      </c>
      <c r="G30" s="701"/>
      <c r="H30" s="701"/>
      <c r="I30" s="693">
        <v>35</v>
      </c>
      <c r="J30" s="693">
        <v>26</v>
      </c>
      <c r="K30" s="693">
        <v>28</v>
      </c>
      <c r="L30" s="697"/>
      <c r="M30" s="693" t="s">
        <v>1687</v>
      </c>
      <c r="O30" s="830"/>
      <c r="P30" s="830"/>
      <c r="Q30" s="830"/>
      <c r="R30" s="830"/>
      <c r="S30" s="830"/>
      <c r="T30" s="830"/>
      <c r="U30" s="830"/>
      <c r="V30" s="830"/>
      <c r="W30" s="830"/>
      <c r="X30" s="830"/>
      <c r="Y30" s="830"/>
      <c r="Z30" s="830"/>
      <c r="AA30" s="830"/>
      <c r="AB30" s="830"/>
    </row>
    <row r="31" spans="2:28">
      <c r="B31" s="284" t="s">
        <v>1035</v>
      </c>
      <c r="C31" s="264" t="s">
        <v>1963</v>
      </c>
      <c r="D31" s="285"/>
      <c r="E31" s="284" t="s">
        <v>1692</v>
      </c>
      <c r="F31" s="264" t="s">
        <v>1964</v>
      </c>
      <c r="G31" s="701"/>
      <c r="H31" s="701"/>
      <c r="I31" s="286">
        <v>66</v>
      </c>
      <c r="J31" s="286">
        <v>38</v>
      </c>
      <c r="K31" s="693">
        <v>69</v>
      </c>
      <c r="L31" s="287"/>
      <c r="M31" s="286" t="s">
        <v>1687</v>
      </c>
      <c r="O31" s="830"/>
      <c r="P31" s="830"/>
      <c r="Q31" s="830"/>
      <c r="R31" s="830"/>
      <c r="S31" s="830"/>
      <c r="T31" s="830"/>
      <c r="U31" s="830"/>
      <c r="V31" s="830"/>
      <c r="W31" s="830"/>
      <c r="X31" s="830"/>
      <c r="Y31" s="830"/>
      <c r="Z31" s="830"/>
      <c r="AA31" s="830"/>
      <c r="AB31" s="830"/>
    </row>
    <row r="32" spans="2:28">
      <c r="B32" s="284" t="s">
        <v>1036</v>
      </c>
      <c r="C32" s="264" t="s">
        <v>1963</v>
      </c>
      <c r="D32" s="285"/>
      <c r="E32" s="284" t="s">
        <v>1696</v>
      </c>
      <c r="F32" s="264" t="s">
        <v>1964</v>
      </c>
      <c r="G32" s="701"/>
      <c r="H32" s="701"/>
      <c r="I32" s="286">
        <v>33</v>
      </c>
      <c r="J32" s="286">
        <v>19</v>
      </c>
      <c r="K32" s="693">
        <v>21</v>
      </c>
      <c r="L32" s="287"/>
      <c r="M32" s="286" t="s">
        <v>1687</v>
      </c>
      <c r="O32" s="830"/>
      <c r="P32" s="830"/>
      <c r="Q32" s="830"/>
      <c r="R32" s="830"/>
      <c r="S32" s="830"/>
      <c r="T32" s="830"/>
      <c r="U32" s="830"/>
      <c r="V32" s="830"/>
      <c r="W32" s="830"/>
      <c r="X32" s="830"/>
      <c r="Y32" s="830"/>
      <c r="Z32" s="830"/>
      <c r="AA32" s="830"/>
      <c r="AB32" s="830"/>
    </row>
    <row r="33" spans="2:28" ht="17.25">
      <c r="B33" s="267" t="s">
        <v>2073</v>
      </c>
      <c r="C33" s="266" t="s">
        <v>1963</v>
      </c>
      <c r="D33" s="266"/>
      <c r="E33" s="702" t="s">
        <v>1697</v>
      </c>
      <c r="F33" s="266" t="s">
        <v>1964</v>
      </c>
      <c r="G33" s="700"/>
      <c r="H33" s="700"/>
      <c r="I33" s="700"/>
      <c r="J33" s="700"/>
      <c r="K33" s="698">
        <v>119</v>
      </c>
      <c r="L33" s="697"/>
      <c r="M33" s="265" t="s">
        <v>1687</v>
      </c>
      <c r="O33" s="830"/>
      <c r="P33" s="830"/>
      <c r="Q33" s="830"/>
      <c r="R33" s="830"/>
      <c r="S33" s="830"/>
      <c r="T33" s="830"/>
      <c r="U33" s="830"/>
      <c r="V33" s="830"/>
      <c r="W33" s="830"/>
      <c r="X33" s="830"/>
      <c r="Y33" s="830"/>
      <c r="Z33" s="830"/>
      <c r="AA33" s="830"/>
      <c r="AB33" s="830"/>
    </row>
    <row r="34" spans="2:28">
      <c r="B34" s="703" t="s">
        <v>2074</v>
      </c>
      <c r="C34" s="264" t="s">
        <v>1963</v>
      </c>
      <c r="D34" s="264"/>
      <c r="E34" s="704" t="s">
        <v>2075</v>
      </c>
      <c r="F34" s="264" t="s">
        <v>1964</v>
      </c>
      <c r="G34" s="701"/>
      <c r="H34" s="701"/>
      <c r="I34" s="701"/>
      <c r="J34" s="701"/>
      <c r="K34" s="693">
        <v>7</v>
      </c>
      <c r="L34" s="697"/>
      <c r="M34" s="693" t="s">
        <v>1687</v>
      </c>
      <c r="O34" s="830"/>
      <c r="P34" s="830"/>
      <c r="Q34" s="830"/>
      <c r="R34" s="830"/>
      <c r="S34" s="830"/>
      <c r="T34" s="830"/>
      <c r="U34" s="830"/>
      <c r="V34" s="830"/>
      <c r="W34" s="830"/>
      <c r="X34" s="830"/>
      <c r="Y34" s="830"/>
      <c r="Z34" s="830"/>
      <c r="AA34" s="830"/>
      <c r="AB34" s="830"/>
    </row>
    <row r="35" spans="2:28">
      <c r="B35" s="703" t="s">
        <v>2076</v>
      </c>
      <c r="C35" s="264" t="s">
        <v>1963</v>
      </c>
      <c r="D35" s="264"/>
      <c r="E35" s="704" t="s">
        <v>2077</v>
      </c>
      <c r="F35" s="264" t="s">
        <v>1964</v>
      </c>
      <c r="G35" s="701"/>
      <c r="H35" s="701"/>
      <c r="I35" s="701"/>
      <c r="J35" s="701"/>
      <c r="K35" s="693">
        <v>0</v>
      </c>
      <c r="L35" s="697"/>
      <c r="M35" s="693" t="s">
        <v>1687</v>
      </c>
      <c r="O35" s="830"/>
      <c r="P35" s="830"/>
      <c r="Q35" s="830"/>
      <c r="R35" s="830"/>
      <c r="S35" s="830"/>
      <c r="T35" s="830"/>
      <c r="U35" s="830"/>
      <c r="V35" s="830"/>
      <c r="W35" s="830"/>
      <c r="X35" s="830"/>
      <c r="Y35" s="830"/>
      <c r="Z35" s="830"/>
      <c r="AA35" s="830"/>
      <c r="AB35" s="830"/>
    </row>
    <row r="36" spans="2:28">
      <c r="B36" s="703" t="s">
        <v>2078</v>
      </c>
      <c r="C36" s="264" t="s">
        <v>1963</v>
      </c>
      <c r="D36" s="264"/>
      <c r="E36" s="704" t="s">
        <v>2079</v>
      </c>
      <c r="F36" s="264" t="s">
        <v>1964</v>
      </c>
      <c r="G36" s="701"/>
      <c r="H36" s="701"/>
      <c r="I36" s="701"/>
      <c r="J36" s="701"/>
      <c r="K36" s="693">
        <v>17</v>
      </c>
      <c r="L36" s="697"/>
      <c r="M36" s="693" t="s">
        <v>1687</v>
      </c>
      <c r="O36" s="830"/>
      <c r="P36" s="830"/>
      <c r="Q36" s="830"/>
      <c r="R36" s="830"/>
      <c r="S36" s="830"/>
      <c r="T36" s="830"/>
      <c r="U36" s="830"/>
      <c r="V36" s="830"/>
      <c r="W36" s="830"/>
      <c r="X36" s="830"/>
      <c r="Y36" s="830"/>
      <c r="Z36" s="830"/>
      <c r="AA36" s="830"/>
      <c r="AB36" s="830"/>
    </row>
    <row r="37" spans="2:28">
      <c r="B37" s="703" t="s">
        <v>2080</v>
      </c>
      <c r="C37" s="264" t="s">
        <v>1963</v>
      </c>
      <c r="D37" s="264"/>
      <c r="E37" s="704" t="s">
        <v>2081</v>
      </c>
      <c r="F37" s="264" t="s">
        <v>1964</v>
      </c>
      <c r="G37" s="701"/>
      <c r="H37" s="701"/>
      <c r="I37" s="701"/>
      <c r="J37" s="701"/>
      <c r="K37" s="693">
        <v>0</v>
      </c>
      <c r="L37" s="697"/>
      <c r="M37" s="693" t="s">
        <v>1687</v>
      </c>
      <c r="O37" s="830"/>
      <c r="P37" s="830"/>
      <c r="Q37" s="830"/>
      <c r="R37" s="830"/>
      <c r="S37" s="830"/>
      <c r="T37" s="830"/>
      <c r="U37" s="830"/>
      <c r="V37" s="830"/>
      <c r="W37" s="830"/>
      <c r="X37" s="830"/>
      <c r="Y37" s="830"/>
      <c r="Z37" s="830"/>
      <c r="AA37" s="830"/>
      <c r="AB37" s="830"/>
    </row>
    <row r="38" spans="2:28">
      <c r="B38" s="703" t="s">
        <v>2082</v>
      </c>
      <c r="C38" s="264" t="s">
        <v>1963</v>
      </c>
      <c r="D38" s="264"/>
      <c r="E38" s="704" t="s">
        <v>2083</v>
      </c>
      <c r="F38" s="264" t="s">
        <v>1964</v>
      </c>
      <c r="G38" s="701"/>
      <c r="H38" s="701"/>
      <c r="I38" s="701"/>
      <c r="J38" s="701"/>
      <c r="K38" s="693">
        <v>13</v>
      </c>
      <c r="L38" s="697"/>
      <c r="M38" s="693" t="s">
        <v>1687</v>
      </c>
      <c r="O38" s="830"/>
      <c r="P38" s="830"/>
      <c r="Q38" s="830"/>
      <c r="R38" s="830"/>
      <c r="S38" s="830"/>
      <c r="T38" s="830"/>
      <c r="U38" s="830"/>
      <c r="V38" s="830"/>
      <c r="W38" s="830"/>
      <c r="X38" s="830"/>
      <c r="Y38" s="830"/>
      <c r="Z38" s="830"/>
      <c r="AA38" s="830"/>
      <c r="AB38" s="830"/>
    </row>
    <row r="39" spans="2:28">
      <c r="B39" s="703" t="s">
        <v>2084</v>
      </c>
      <c r="C39" s="264" t="s">
        <v>1963</v>
      </c>
      <c r="D39" s="264"/>
      <c r="E39" s="704" t="s">
        <v>2085</v>
      </c>
      <c r="F39" s="264" t="s">
        <v>1964</v>
      </c>
      <c r="G39" s="701"/>
      <c r="H39" s="701"/>
      <c r="I39" s="701"/>
      <c r="J39" s="701"/>
      <c r="K39" s="693">
        <v>34</v>
      </c>
      <c r="L39" s="697"/>
      <c r="M39" s="693" t="s">
        <v>1687</v>
      </c>
      <c r="O39" s="830"/>
      <c r="P39" s="830"/>
      <c r="Q39" s="830"/>
      <c r="R39" s="830"/>
      <c r="S39" s="830"/>
      <c r="T39" s="830"/>
      <c r="U39" s="830"/>
      <c r="V39" s="830"/>
      <c r="W39" s="830"/>
      <c r="X39" s="830"/>
      <c r="Y39" s="830"/>
      <c r="Z39" s="830"/>
      <c r="AA39" s="830"/>
      <c r="AB39" s="830"/>
    </row>
    <row r="40" spans="2:28">
      <c r="B40" s="703" t="s">
        <v>2086</v>
      </c>
      <c r="C40" s="264" t="s">
        <v>1963</v>
      </c>
      <c r="D40" s="264"/>
      <c r="E40" s="704" t="s">
        <v>2087</v>
      </c>
      <c r="F40" s="264" t="s">
        <v>1964</v>
      </c>
      <c r="G40" s="701"/>
      <c r="H40" s="701"/>
      <c r="I40" s="701"/>
      <c r="J40" s="701"/>
      <c r="K40" s="693">
        <v>2</v>
      </c>
      <c r="L40" s="697"/>
      <c r="M40" s="693" t="s">
        <v>1687</v>
      </c>
      <c r="O40" s="830"/>
      <c r="P40" s="830"/>
      <c r="Q40" s="830"/>
      <c r="R40" s="830"/>
      <c r="S40" s="830"/>
      <c r="T40" s="830"/>
      <c r="U40" s="830"/>
      <c r="V40" s="830"/>
      <c r="W40" s="830"/>
      <c r="X40" s="830"/>
      <c r="Y40" s="830"/>
      <c r="Z40" s="830"/>
      <c r="AA40" s="830"/>
      <c r="AB40" s="830"/>
    </row>
    <row r="41" spans="2:28">
      <c r="B41" s="703" t="s">
        <v>2088</v>
      </c>
      <c r="C41" s="264" t="s">
        <v>1963</v>
      </c>
      <c r="D41" s="264"/>
      <c r="E41" s="704" t="s">
        <v>2089</v>
      </c>
      <c r="F41" s="264" t="s">
        <v>1964</v>
      </c>
      <c r="G41" s="701"/>
      <c r="H41" s="701"/>
      <c r="I41" s="701"/>
      <c r="J41" s="701"/>
      <c r="K41" s="693">
        <v>15</v>
      </c>
      <c r="L41" s="697"/>
      <c r="M41" s="693" t="s">
        <v>1687</v>
      </c>
      <c r="O41" s="830"/>
      <c r="P41" s="830"/>
      <c r="Q41" s="830"/>
      <c r="R41" s="830"/>
      <c r="S41" s="830"/>
      <c r="T41" s="830"/>
      <c r="U41" s="830"/>
      <c r="V41" s="830"/>
      <c r="W41" s="830"/>
      <c r="X41" s="830"/>
      <c r="Y41" s="830"/>
      <c r="Z41" s="830"/>
      <c r="AA41" s="830"/>
      <c r="AB41" s="830"/>
    </row>
    <row r="42" spans="2:28">
      <c r="B42" s="703" t="s">
        <v>2090</v>
      </c>
      <c r="C42" s="264" t="s">
        <v>1963</v>
      </c>
      <c r="D42" s="264"/>
      <c r="E42" s="704" t="s">
        <v>2091</v>
      </c>
      <c r="F42" s="264" t="s">
        <v>1964</v>
      </c>
      <c r="G42" s="701"/>
      <c r="H42" s="701"/>
      <c r="I42" s="701"/>
      <c r="J42" s="701"/>
      <c r="K42" s="693">
        <v>4</v>
      </c>
      <c r="L42" s="697"/>
      <c r="M42" s="693" t="s">
        <v>1687</v>
      </c>
      <c r="O42" s="830"/>
      <c r="P42" s="830"/>
      <c r="Q42" s="830"/>
      <c r="R42" s="830"/>
      <c r="S42" s="830"/>
      <c r="T42" s="830"/>
      <c r="U42" s="830"/>
      <c r="V42" s="830"/>
      <c r="W42" s="830"/>
      <c r="X42" s="830"/>
      <c r="Y42" s="830"/>
      <c r="Z42" s="830"/>
      <c r="AA42" s="830"/>
      <c r="AB42" s="830"/>
    </row>
    <row r="43" spans="2:28">
      <c r="B43" s="703" t="s">
        <v>2092</v>
      </c>
      <c r="C43" s="264" t="s">
        <v>1963</v>
      </c>
      <c r="D43" s="264"/>
      <c r="E43" s="704" t="s">
        <v>2093</v>
      </c>
      <c r="F43" s="264" t="s">
        <v>1964</v>
      </c>
      <c r="G43" s="701"/>
      <c r="H43" s="701"/>
      <c r="I43" s="701"/>
      <c r="J43" s="701"/>
      <c r="K43" s="693">
        <v>0</v>
      </c>
      <c r="L43" s="697"/>
      <c r="M43" s="693" t="s">
        <v>1687</v>
      </c>
      <c r="O43" s="830"/>
      <c r="P43" s="830"/>
      <c r="Q43" s="830"/>
      <c r="R43" s="830"/>
      <c r="S43" s="830"/>
      <c r="T43" s="830"/>
      <c r="U43" s="830"/>
      <c r="V43" s="830"/>
      <c r="W43" s="830"/>
      <c r="X43" s="830"/>
      <c r="Y43" s="830"/>
      <c r="Z43" s="830"/>
      <c r="AA43" s="830"/>
      <c r="AB43" s="830"/>
    </row>
    <row r="44" spans="2:28">
      <c r="B44" s="703" t="s">
        <v>2094</v>
      </c>
      <c r="C44" s="264" t="s">
        <v>1963</v>
      </c>
      <c r="D44" s="264"/>
      <c r="E44" s="704" t="s">
        <v>2095</v>
      </c>
      <c r="F44" s="264" t="s">
        <v>1964</v>
      </c>
      <c r="G44" s="701"/>
      <c r="H44" s="701"/>
      <c r="I44" s="701"/>
      <c r="J44" s="701"/>
      <c r="K44" s="693">
        <v>9</v>
      </c>
      <c r="L44" s="697"/>
      <c r="M44" s="693" t="s">
        <v>1687</v>
      </c>
      <c r="O44" s="830"/>
      <c r="P44" s="830"/>
      <c r="Q44" s="830"/>
      <c r="R44" s="830"/>
      <c r="S44" s="830"/>
      <c r="T44" s="830"/>
      <c r="U44" s="830"/>
      <c r="V44" s="830"/>
      <c r="W44" s="830"/>
      <c r="X44" s="830"/>
      <c r="Y44" s="830"/>
      <c r="Z44" s="830"/>
      <c r="AA44" s="830"/>
      <c r="AB44" s="830"/>
    </row>
    <row r="45" spans="2:28">
      <c r="B45" s="703" t="s">
        <v>2096</v>
      </c>
      <c r="C45" s="264" t="s">
        <v>1963</v>
      </c>
      <c r="D45" s="264"/>
      <c r="E45" s="704" t="s">
        <v>2097</v>
      </c>
      <c r="F45" s="264" t="s">
        <v>1964</v>
      </c>
      <c r="G45" s="701"/>
      <c r="H45" s="701"/>
      <c r="I45" s="701"/>
      <c r="J45" s="701"/>
      <c r="K45" s="693">
        <v>8</v>
      </c>
      <c r="L45" s="697"/>
      <c r="M45" s="693" t="s">
        <v>1687</v>
      </c>
      <c r="O45" s="830"/>
      <c r="P45" s="830"/>
      <c r="Q45" s="830"/>
      <c r="R45" s="830"/>
      <c r="S45" s="830"/>
      <c r="T45" s="830"/>
      <c r="U45" s="830"/>
      <c r="V45" s="830"/>
      <c r="W45" s="830"/>
      <c r="X45" s="830"/>
      <c r="Y45" s="830"/>
      <c r="Z45" s="830"/>
      <c r="AA45" s="830"/>
      <c r="AB45" s="830"/>
    </row>
    <row r="46" spans="2:28">
      <c r="B46" s="703" t="s">
        <v>2098</v>
      </c>
      <c r="C46" s="264" t="s">
        <v>1963</v>
      </c>
      <c r="D46" s="264"/>
      <c r="E46" s="704" t="s">
        <v>2099</v>
      </c>
      <c r="F46" s="264" t="s">
        <v>1964</v>
      </c>
      <c r="G46" s="701"/>
      <c r="H46" s="701"/>
      <c r="I46" s="701"/>
      <c r="J46" s="701"/>
      <c r="K46" s="693">
        <v>0</v>
      </c>
      <c r="L46" s="697"/>
      <c r="M46" s="693" t="s">
        <v>1687</v>
      </c>
      <c r="O46" s="830"/>
      <c r="P46" s="830"/>
      <c r="Q46" s="830"/>
      <c r="R46" s="830"/>
      <c r="S46" s="830"/>
      <c r="T46" s="830"/>
      <c r="U46" s="830"/>
      <c r="V46" s="830"/>
      <c r="W46" s="830"/>
      <c r="X46" s="830"/>
      <c r="Y46" s="830"/>
      <c r="Z46" s="830"/>
      <c r="AA46" s="830"/>
      <c r="AB46" s="830"/>
    </row>
    <row r="47" spans="2:28">
      <c r="B47" s="703" t="s">
        <v>2100</v>
      </c>
      <c r="C47" s="264" t="s">
        <v>1963</v>
      </c>
      <c r="D47" s="264"/>
      <c r="E47" s="704" t="s">
        <v>2101</v>
      </c>
      <c r="F47" s="264" t="s">
        <v>1964</v>
      </c>
      <c r="G47" s="701"/>
      <c r="H47" s="701"/>
      <c r="I47" s="701"/>
      <c r="J47" s="701"/>
      <c r="K47" s="693">
        <v>0</v>
      </c>
      <c r="L47" s="697"/>
      <c r="M47" s="693" t="s">
        <v>1687</v>
      </c>
      <c r="O47" s="830"/>
      <c r="P47" s="830"/>
      <c r="Q47" s="830"/>
      <c r="R47" s="830"/>
      <c r="S47" s="830"/>
      <c r="T47" s="830"/>
      <c r="U47" s="830"/>
      <c r="V47" s="830"/>
      <c r="W47" s="830"/>
      <c r="X47" s="830"/>
      <c r="Y47" s="830"/>
      <c r="Z47" s="830"/>
      <c r="AA47" s="830"/>
      <c r="AB47" s="830"/>
    </row>
    <row r="48" spans="2:28">
      <c r="B48" s="703" t="s">
        <v>2102</v>
      </c>
      <c r="C48" s="264" t="s">
        <v>1963</v>
      </c>
      <c r="D48" s="264"/>
      <c r="E48" s="704" t="s">
        <v>2103</v>
      </c>
      <c r="F48" s="264" t="s">
        <v>1964</v>
      </c>
      <c r="G48" s="701"/>
      <c r="H48" s="701"/>
      <c r="I48" s="701"/>
      <c r="J48" s="701"/>
      <c r="K48" s="693">
        <v>0</v>
      </c>
      <c r="L48" s="697"/>
      <c r="M48" s="693" t="s">
        <v>1687</v>
      </c>
      <c r="O48" s="830"/>
      <c r="P48" s="830"/>
      <c r="Q48" s="830"/>
      <c r="R48" s="830"/>
      <c r="S48" s="830"/>
      <c r="T48" s="830"/>
      <c r="U48" s="830"/>
      <c r="V48" s="830"/>
      <c r="W48" s="830"/>
      <c r="X48" s="830"/>
      <c r="Y48" s="830"/>
      <c r="Z48" s="830"/>
      <c r="AA48" s="830"/>
      <c r="AB48" s="830"/>
    </row>
    <row r="49" spans="2:28">
      <c r="B49" s="703" t="s">
        <v>2104</v>
      </c>
      <c r="C49" s="264" t="s">
        <v>1963</v>
      </c>
      <c r="D49" s="264"/>
      <c r="E49" s="704" t="s">
        <v>2105</v>
      </c>
      <c r="F49" s="264" t="s">
        <v>1964</v>
      </c>
      <c r="G49" s="701"/>
      <c r="H49" s="701"/>
      <c r="I49" s="701"/>
      <c r="J49" s="701"/>
      <c r="K49" s="693">
        <v>6</v>
      </c>
      <c r="L49" s="697"/>
      <c r="M49" s="693" t="s">
        <v>1687</v>
      </c>
      <c r="O49" s="830"/>
      <c r="P49" s="830"/>
      <c r="Q49" s="830"/>
      <c r="R49" s="830"/>
      <c r="S49" s="830"/>
      <c r="T49" s="830"/>
      <c r="U49" s="830"/>
      <c r="V49" s="830"/>
      <c r="W49" s="830"/>
      <c r="X49" s="830"/>
      <c r="Y49" s="830"/>
      <c r="Z49" s="830"/>
      <c r="AA49" s="830"/>
      <c r="AB49" s="830"/>
    </row>
    <row r="50" spans="2:28">
      <c r="B50" s="703" t="s">
        <v>2106</v>
      </c>
      <c r="C50" s="264" t="s">
        <v>1963</v>
      </c>
      <c r="D50" s="264"/>
      <c r="E50" s="704" t="s">
        <v>2107</v>
      </c>
      <c r="F50" s="264" t="s">
        <v>1964</v>
      </c>
      <c r="G50" s="701"/>
      <c r="H50" s="701"/>
      <c r="I50" s="701"/>
      <c r="J50" s="701"/>
      <c r="K50" s="693">
        <v>0</v>
      </c>
      <c r="L50" s="697"/>
      <c r="M50" s="693" t="s">
        <v>1687</v>
      </c>
      <c r="O50" s="830"/>
      <c r="P50" s="830"/>
      <c r="Q50" s="830"/>
      <c r="R50" s="830"/>
      <c r="S50" s="830"/>
      <c r="T50" s="830"/>
      <c r="U50" s="830"/>
      <c r="V50" s="830"/>
      <c r="W50" s="830"/>
      <c r="X50" s="830"/>
      <c r="Y50" s="830"/>
      <c r="Z50" s="830"/>
      <c r="AA50" s="830"/>
      <c r="AB50" s="830"/>
    </row>
    <row r="51" spans="2:28">
      <c r="B51" s="703" t="s">
        <v>2108</v>
      </c>
      <c r="C51" s="264" t="s">
        <v>1963</v>
      </c>
      <c r="D51" s="264"/>
      <c r="E51" s="704" t="s">
        <v>2109</v>
      </c>
      <c r="F51" s="264" t="s">
        <v>1964</v>
      </c>
      <c r="G51" s="701"/>
      <c r="H51" s="701"/>
      <c r="I51" s="701"/>
      <c r="J51" s="701"/>
      <c r="K51" s="693">
        <v>3</v>
      </c>
      <c r="L51" s="697"/>
      <c r="M51" s="693" t="s">
        <v>1687</v>
      </c>
      <c r="O51" s="830"/>
      <c r="P51" s="830"/>
      <c r="Q51" s="830"/>
      <c r="R51" s="830"/>
      <c r="S51" s="830"/>
      <c r="T51" s="830"/>
      <c r="U51" s="830"/>
      <c r="V51" s="830"/>
      <c r="W51" s="830"/>
      <c r="X51" s="830"/>
      <c r="Y51" s="830"/>
      <c r="Z51" s="830"/>
      <c r="AA51" s="830"/>
      <c r="AB51" s="830"/>
    </row>
    <row r="52" spans="2:28">
      <c r="B52" s="703" t="s">
        <v>2110</v>
      </c>
      <c r="C52" s="264" t="s">
        <v>1963</v>
      </c>
      <c r="D52" s="264"/>
      <c r="E52" s="704" t="s">
        <v>2111</v>
      </c>
      <c r="F52" s="264" t="s">
        <v>1964</v>
      </c>
      <c r="G52" s="701"/>
      <c r="H52" s="701"/>
      <c r="I52" s="701"/>
      <c r="J52" s="701"/>
      <c r="K52" s="693">
        <v>0</v>
      </c>
      <c r="L52" s="697"/>
      <c r="M52" s="693" t="s">
        <v>1687</v>
      </c>
      <c r="O52" s="830"/>
      <c r="P52" s="830"/>
      <c r="Q52" s="830"/>
      <c r="R52" s="830"/>
      <c r="S52" s="830"/>
      <c r="T52" s="830"/>
      <c r="U52" s="830"/>
      <c r="V52" s="830"/>
      <c r="W52" s="830"/>
      <c r="X52" s="830"/>
      <c r="Y52" s="830"/>
      <c r="Z52" s="830"/>
      <c r="AA52" s="830"/>
      <c r="AB52" s="830"/>
    </row>
    <row r="53" spans="2:28">
      <c r="B53" s="703" t="s">
        <v>2112</v>
      </c>
      <c r="C53" s="264" t="s">
        <v>1963</v>
      </c>
      <c r="D53" s="264"/>
      <c r="E53" s="704" t="s">
        <v>2113</v>
      </c>
      <c r="F53" s="264" t="s">
        <v>1964</v>
      </c>
      <c r="G53" s="701"/>
      <c r="H53" s="701"/>
      <c r="I53" s="701"/>
      <c r="J53" s="701"/>
      <c r="K53" s="693">
        <v>0</v>
      </c>
      <c r="L53" s="697"/>
      <c r="M53" s="693" t="s">
        <v>1687</v>
      </c>
      <c r="O53" s="830"/>
      <c r="P53" s="830"/>
      <c r="Q53" s="830"/>
      <c r="R53" s="830"/>
      <c r="S53" s="830"/>
      <c r="T53" s="830"/>
      <c r="U53" s="830"/>
      <c r="V53" s="830"/>
      <c r="W53" s="830"/>
      <c r="X53" s="830"/>
      <c r="Y53" s="830"/>
      <c r="Z53" s="830"/>
      <c r="AA53" s="830"/>
      <c r="AB53" s="830"/>
    </row>
    <row r="54" spans="2:28">
      <c r="B54" s="703" t="s">
        <v>2114</v>
      </c>
      <c r="C54" s="264" t="s">
        <v>1963</v>
      </c>
      <c r="D54" s="264"/>
      <c r="E54" s="704" t="s">
        <v>2115</v>
      </c>
      <c r="F54" s="264" t="s">
        <v>1964</v>
      </c>
      <c r="G54" s="701"/>
      <c r="H54" s="701"/>
      <c r="I54" s="701"/>
      <c r="J54" s="701"/>
      <c r="K54" s="693">
        <v>1</v>
      </c>
      <c r="L54" s="697"/>
      <c r="M54" s="693" t="s">
        <v>1687</v>
      </c>
      <c r="O54" s="830"/>
      <c r="P54" s="830"/>
      <c r="Q54" s="830"/>
      <c r="R54" s="830"/>
      <c r="S54" s="830"/>
      <c r="T54" s="830"/>
      <c r="U54" s="830"/>
      <c r="V54" s="830"/>
      <c r="W54" s="830"/>
      <c r="X54" s="830"/>
      <c r="Y54" s="830"/>
      <c r="Z54" s="830"/>
      <c r="AA54" s="830"/>
      <c r="AB54" s="830"/>
    </row>
    <row r="55" spans="2:28">
      <c r="B55" s="703" t="s">
        <v>2116</v>
      </c>
      <c r="C55" s="264" t="s">
        <v>1963</v>
      </c>
      <c r="D55" s="264"/>
      <c r="E55" s="704" t="s">
        <v>2117</v>
      </c>
      <c r="F55" s="264" t="s">
        <v>1964</v>
      </c>
      <c r="G55" s="701"/>
      <c r="H55" s="701"/>
      <c r="I55" s="701"/>
      <c r="J55" s="701"/>
      <c r="K55" s="693">
        <v>0</v>
      </c>
      <c r="L55" s="697"/>
      <c r="M55" s="693" t="s">
        <v>1687</v>
      </c>
      <c r="O55" s="830"/>
      <c r="P55" s="830"/>
      <c r="Q55" s="830"/>
      <c r="R55" s="830"/>
      <c r="S55" s="830"/>
      <c r="T55" s="830"/>
      <c r="U55" s="830"/>
      <c r="V55" s="830"/>
      <c r="W55" s="830"/>
      <c r="X55" s="830"/>
      <c r="Y55" s="830"/>
      <c r="Z55" s="830"/>
      <c r="AA55" s="830"/>
      <c r="AB55" s="830"/>
    </row>
    <row r="56" spans="2:28">
      <c r="B56" s="703" t="s">
        <v>2118</v>
      </c>
      <c r="C56" s="264" t="s">
        <v>1963</v>
      </c>
      <c r="D56" s="264"/>
      <c r="E56" s="704" t="s">
        <v>2119</v>
      </c>
      <c r="F56" s="264" t="s">
        <v>1964</v>
      </c>
      <c r="G56" s="701"/>
      <c r="H56" s="701"/>
      <c r="I56" s="701"/>
      <c r="J56" s="701"/>
      <c r="K56" s="693">
        <v>0</v>
      </c>
      <c r="L56" s="697"/>
      <c r="M56" s="693" t="s">
        <v>1687</v>
      </c>
      <c r="O56" s="830"/>
      <c r="P56" s="830"/>
      <c r="Q56" s="830"/>
      <c r="R56" s="830"/>
      <c r="S56" s="830"/>
      <c r="T56" s="830"/>
      <c r="U56" s="830"/>
      <c r="V56" s="830"/>
      <c r="W56" s="830"/>
      <c r="X56" s="830"/>
      <c r="Y56" s="830"/>
      <c r="Z56" s="830"/>
      <c r="AA56" s="830"/>
      <c r="AB56" s="830"/>
    </row>
    <row r="57" spans="2:28">
      <c r="B57" s="267" t="s">
        <v>2120</v>
      </c>
      <c r="C57" s="705" t="s">
        <v>1030</v>
      </c>
      <c r="D57" s="705"/>
      <c r="E57" s="702" t="s">
        <v>2121</v>
      </c>
      <c r="F57" s="705" t="s">
        <v>1030</v>
      </c>
      <c r="G57" s="700"/>
      <c r="H57" s="700"/>
      <c r="I57" s="700"/>
      <c r="J57" s="700"/>
      <c r="K57" s="698"/>
      <c r="L57" s="697"/>
      <c r="M57" s="288"/>
      <c r="O57" s="830"/>
      <c r="P57" s="830"/>
      <c r="Q57" s="830"/>
      <c r="R57" s="830"/>
      <c r="S57" s="830"/>
      <c r="T57" s="830"/>
      <c r="U57" s="830"/>
      <c r="V57" s="830"/>
      <c r="W57" s="830"/>
      <c r="X57" s="830"/>
      <c r="Y57" s="830"/>
      <c r="Z57" s="830"/>
      <c r="AA57" s="830"/>
      <c r="AB57" s="830"/>
    </row>
    <row r="58" spans="2:28">
      <c r="B58" s="703" t="s">
        <v>2122</v>
      </c>
      <c r="C58" s="706" t="s">
        <v>1030</v>
      </c>
      <c r="D58" s="707"/>
      <c r="E58" s="704" t="s">
        <v>2123</v>
      </c>
      <c r="F58" s="706" t="s">
        <v>1030</v>
      </c>
      <c r="G58" s="701"/>
      <c r="H58" s="701"/>
      <c r="I58" s="701"/>
      <c r="J58" s="701"/>
      <c r="K58" s="708">
        <v>0.98003179183995526</v>
      </c>
      <c r="L58" s="697"/>
      <c r="M58" s="693" t="s">
        <v>1687</v>
      </c>
      <c r="O58" s="830"/>
      <c r="P58" s="830"/>
      <c r="Q58" s="830"/>
      <c r="R58" s="830"/>
      <c r="S58" s="830"/>
      <c r="T58" s="830"/>
      <c r="U58" s="830"/>
      <c r="V58" s="830"/>
      <c r="W58" s="830"/>
      <c r="X58" s="830"/>
      <c r="Y58" s="830"/>
      <c r="Z58" s="830"/>
      <c r="AA58" s="830"/>
      <c r="AB58" s="830"/>
    </row>
    <row r="59" spans="2:28">
      <c r="B59" s="703" t="s">
        <v>1605</v>
      </c>
      <c r="C59" s="706" t="s">
        <v>1030</v>
      </c>
      <c r="D59" s="707"/>
      <c r="E59" s="704" t="s">
        <v>1606</v>
      </c>
      <c r="F59" s="706" t="s">
        <v>1030</v>
      </c>
      <c r="G59" s="701"/>
      <c r="H59" s="701"/>
      <c r="I59" s="701"/>
      <c r="J59" s="701"/>
      <c r="K59" s="709">
        <v>1</v>
      </c>
      <c r="L59" s="697"/>
      <c r="M59" s="693" t="s">
        <v>1687</v>
      </c>
      <c r="O59" s="830"/>
      <c r="P59" s="830"/>
      <c r="Q59" s="830"/>
      <c r="R59" s="830"/>
      <c r="S59" s="830"/>
      <c r="T59" s="830"/>
      <c r="U59" s="830"/>
      <c r="V59" s="830"/>
      <c r="W59" s="830"/>
      <c r="X59" s="830"/>
      <c r="Y59" s="830"/>
      <c r="Z59" s="830"/>
      <c r="AA59" s="830"/>
      <c r="AB59" s="830"/>
    </row>
    <row r="60" spans="2:28">
      <c r="B60" s="703" t="s">
        <v>2124</v>
      </c>
      <c r="C60" s="706" t="s">
        <v>1030</v>
      </c>
      <c r="D60" s="707"/>
      <c r="E60" s="704" t="s">
        <v>2125</v>
      </c>
      <c r="F60" s="706" t="s">
        <v>1030</v>
      </c>
      <c r="G60" s="701"/>
      <c r="H60" s="701"/>
      <c r="I60" s="701"/>
      <c r="J60" s="701"/>
      <c r="K60" s="708">
        <v>0.91377503172063768</v>
      </c>
      <c r="L60" s="697"/>
      <c r="M60" s="693" t="s">
        <v>1687</v>
      </c>
      <c r="O60" s="830"/>
      <c r="P60" s="830"/>
      <c r="Q60" s="830"/>
      <c r="R60" s="830"/>
      <c r="S60" s="830"/>
      <c r="T60" s="830"/>
      <c r="U60" s="830"/>
      <c r="V60" s="830"/>
      <c r="W60" s="830"/>
      <c r="X60" s="830"/>
      <c r="Y60" s="830"/>
      <c r="Z60" s="830"/>
      <c r="AA60" s="830"/>
      <c r="AB60" s="830"/>
    </row>
    <row r="61" spans="2:28">
      <c r="B61" s="703" t="s">
        <v>2126</v>
      </c>
      <c r="C61" s="706" t="s">
        <v>1030</v>
      </c>
      <c r="D61" s="707"/>
      <c r="E61" s="704" t="s">
        <v>2127</v>
      </c>
      <c r="F61" s="706" t="s">
        <v>1030</v>
      </c>
      <c r="G61" s="701"/>
      <c r="H61" s="701"/>
      <c r="I61" s="701"/>
      <c r="J61" s="701"/>
      <c r="K61" s="708">
        <v>0.95588235294117652</v>
      </c>
      <c r="L61" s="697"/>
      <c r="M61" s="693" t="s">
        <v>1687</v>
      </c>
      <c r="O61" s="830"/>
      <c r="P61" s="830"/>
      <c r="Q61" s="830"/>
      <c r="R61" s="830"/>
      <c r="S61" s="830"/>
      <c r="T61" s="830"/>
      <c r="U61" s="830"/>
      <c r="V61" s="830"/>
      <c r="W61" s="830"/>
      <c r="X61" s="830"/>
      <c r="Y61" s="830"/>
      <c r="Z61" s="830"/>
      <c r="AA61" s="830"/>
      <c r="AB61" s="830"/>
    </row>
    <row r="62" spans="2:28">
      <c r="B62" s="703" t="s">
        <v>2128</v>
      </c>
      <c r="C62" s="706" t="s">
        <v>1030</v>
      </c>
      <c r="D62" s="707"/>
      <c r="E62" s="704" t="s">
        <v>2129</v>
      </c>
      <c r="F62" s="706" t="s">
        <v>1030</v>
      </c>
      <c r="G62" s="701"/>
      <c r="H62" s="701"/>
      <c r="I62" s="701"/>
      <c r="J62" s="701"/>
      <c r="K62" s="708">
        <v>0.97638994668697643</v>
      </c>
      <c r="L62" s="697"/>
      <c r="M62" s="693" t="s">
        <v>1687</v>
      </c>
      <c r="O62" s="830"/>
      <c r="P62" s="830"/>
      <c r="Q62" s="830"/>
      <c r="R62" s="830"/>
      <c r="S62" s="830"/>
      <c r="T62" s="830"/>
      <c r="U62" s="830"/>
      <c r="V62" s="830"/>
      <c r="W62" s="830"/>
      <c r="X62" s="830"/>
      <c r="Y62" s="830"/>
      <c r="Z62" s="830"/>
      <c r="AA62" s="830"/>
      <c r="AB62" s="830"/>
    </row>
    <row r="63" spans="2:28">
      <c r="B63" s="703" t="s">
        <v>2130</v>
      </c>
      <c r="C63" s="706" t="s">
        <v>1030</v>
      </c>
      <c r="D63" s="707"/>
      <c r="E63" s="704" t="s">
        <v>2131</v>
      </c>
      <c r="F63" s="706" t="s">
        <v>1030</v>
      </c>
      <c r="G63" s="701"/>
      <c r="H63" s="701"/>
      <c r="I63" s="701"/>
      <c r="J63" s="701"/>
      <c r="K63" s="708">
        <v>0.97905759162303663</v>
      </c>
      <c r="L63" s="697"/>
      <c r="M63" s="693" t="s">
        <v>1687</v>
      </c>
      <c r="O63" s="830"/>
      <c r="P63" s="830"/>
      <c r="Q63" s="830"/>
      <c r="R63" s="830"/>
      <c r="S63" s="830"/>
      <c r="T63" s="830"/>
      <c r="U63" s="830"/>
      <c r="V63" s="830"/>
      <c r="W63" s="830"/>
      <c r="X63" s="830"/>
      <c r="Y63" s="830"/>
      <c r="Z63" s="830"/>
      <c r="AA63" s="830"/>
      <c r="AB63" s="830"/>
    </row>
    <row r="64" spans="2:28">
      <c r="B64" s="661"/>
      <c r="C64" s="685"/>
      <c r="D64" s="685"/>
      <c r="E64"/>
      <c r="F64" s="685"/>
      <c r="G64" s="661"/>
      <c r="H64" s="661"/>
      <c r="I64" s="661"/>
      <c r="J64" s="661"/>
      <c r="K64" s="661"/>
      <c r="M64" s="661"/>
      <c r="O64" s="830"/>
      <c r="P64" s="830"/>
      <c r="Q64" s="830"/>
      <c r="R64" s="830"/>
      <c r="S64" s="830"/>
      <c r="T64" s="830"/>
      <c r="U64" s="830"/>
      <c r="V64" s="830"/>
      <c r="W64" s="830"/>
      <c r="X64" s="830"/>
      <c r="Y64" s="830"/>
      <c r="Z64" s="830"/>
      <c r="AA64" s="830"/>
      <c r="AB64" s="830"/>
    </row>
    <row r="65" spans="2:28">
      <c r="B65" s="710" t="s">
        <v>2132</v>
      </c>
      <c r="C65" s="282"/>
      <c r="D65" s="282"/>
      <c r="E65" s="282"/>
      <c r="F65" s="282"/>
      <c r="G65" s="261">
        <v>2015</v>
      </c>
      <c r="H65" s="261">
        <v>2016</v>
      </c>
      <c r="I65" s="261">
        <v>2017</v>
      </c>
      <c r="J65" s="262">
        <v>2018</v>
      </c>
      <c r="K65" s="262">
        <v>2019</v>
      </c>
      <c r="L65" s="697"/>
      <c r="M65" s="262" t="s">
        <v>1322</v>
      </c>
      <c r="O65" s="830"/>
      <c r="P65" s="830"/>
      <c r="Q65" s="830"/>
      <c r="R65" s="830"/>
      <c r="S65" s="830"/>
      <c r="T65" s="830"/>
      <c r="U65" s="830"/>
      <c r="V65" s="830"/>
      <c r="W65" s="830"/>
      <c r="X65" s="830"/>
      <c r="Y65" s="830"/>
      <c r="Z65" s="830"/>
      <c r="AA65" s="830"/>
      <c r="AB65" s="830"/>
    </row>
    <row r="66" spans="2:28">
      <c r="B66" s="813" t="s">
        <v>2133</v>
      </c>
      <c r="C66" s="264" t="s">
        <v>1963</v>
      </c>
      <c r="D66" s="264"/>
      <c r="E66" s="704" t="s">
        <v>2134</v>
      </c>
      <c r="F66" s="264" t="s">
        <v>1964</v>
      </c>
      <c r="G66" s="701"/>
      <c r="H66" s="701"/>
      <c r="I66" s="701"/>
      <c r="J66" s="701"/>
      <c r="K66" s="693">
        <v>0</v>
      </c>
      <c r="L66" s="697"/>
      <c r="M66" s="692" t="s">
        <v>2135</v>
      </c>
      <c r="O66" s="830"/>
      <c r="P66" s="830"/>
      <c r="Q66" s="830"/>
      <c r="R66" s="830"/>
      <c r="S66" s="830"/>
      <c r="T66" s="830"/>
      <c r="U66" s="830"/>
      <c r="V66" s="830"/>
      <c r="W66" s="830"/>
      <c r="X66" s="830"/>
      <c r="Y66" s="830"/>
      <c r="Z66" s="830"/>
      <c r="AA66" s="830"/>
      <c r="AB66" s="830"/>
    </row>
    <row r="67" spans="2:28">
      <c r="B67" s="813" t="s">
        <v>2136</v>
      </c>
      <c r="C67" s="264" t="s">
        <v>1963</v>
      </c>
      <c r="D67" s="264"/>
      <c r="E67" s="704" t="s">
        <v>2137</v>
      </c>
      <c r="F67" s="264" t="s">
        <v>1964</v>
      </c>
      <c r="G67" s="701"/>
      <c r="H67" s="701"/>
      <c r="I67" s="701"/>
      <c r="J67" s="701"/>
      <c r="K67" s="693">
        <v>0</v>
      </c>
      <c r="L67" s="697"/>
      <c r="M67" s="692" t="s">
        <v>2135</v>
      </c>
      <c r="O67" s="830"/>
      <c r="P67" s="830"/>
      <c r="Q67" s="830"/>
      <c r="R67" s="830"/>
      <c r="S67" s="830"/>
      <c r="T67" s="830"/>
      <c r="U67" s="830"/>
      <c r="V67" s="830"/>
      <c r="W67" s="830"/>
      <c r="X67" s="830"/>
      <c r="Y67" s="830"/>
      <c r="Z67" s="830"/>
      <c r="AA67" s="830"/>
      <c r="AB67" s="830"/>
    </row>
    <row r="68" spans="2:28">
      <c r="B68" s="703" t="s">
        <v>2136</v>
      </c>
      <c r="C68" s="264" t="s">
        <v>2032</v>
      </c>
      <c r="D68" s="264"/>
      <c r="E68" s="704" t="s">
        <v>2137</v>
      </c>
      <c r="F68" s="264" t="s">
        <v>2033</v>
      </c>
      <c r="G68" s="701"/>
      <c r="H68" s="701"/>
      <c r="I68" s="701"/>
      <c r="J68" s="701"/>
      <c r="K68" s="693">
        <v>0</v>
      </c>
      <c r="L68" s="697"/>
      <c r="M68" s="692" t="s">
        <v>2135</v>
      </c>
      <c r="O68" s="830"/>
      <c r="P68" s="830"/>
      <c r="Q68" s="830"/>
      <c r="R68" s="830"/>
      <c r="S68" s="830"/>
      <c r="T68" s="830"/>
      <c r="U68" s="830"/>
      <c r="V68" s="830"/>
      <c r="W68" s="830"/>
      <c r="X68" s="830"/>
      <c r="Y68" s="830"/>
      <c r="Z68" s="830"/>
      <c r="AA68" s="830"/>
      <c r="AB68" s="830"/>
    </row>
    <row r="69" spans="2:28">
      <c r="B69" s="703" t="s">
        <v>2138</v>
      </c>
      <c r="C69" s="264" t="s">
        <v>2032</v>
      </c>
      <c r="D69" s="264"/>
      <c r="E69" s="704" t="s">
        <v>2139</v>
      </c>
      <c r="F69" s="264" t="s">
        <v>2033</v>
      </c>
      <c r="G69" s="701"/>
      <c r="H69" s="701"/>
      <c r="I69" s="701"/>
      <c r="J69" s="701"/>
      <c r="K69" s="693">
        <v>0</v>
      </c>
      <c r="L69" s="697"/>
      <c r="M69" s="692" t="s">
        <v>2135</v>
      </c>
      <c r="O69" s="830"/>
      <c r="P69" s="830"/>
      <c r="Q69" s="830"/>
      <c r="R69" s="830"/>
      <c r="S69" s="830"/>
      <c r="T69" s="830"/>
      <c r="U69" s="830"/>
      <c r="V69" s="830"/>
      <c r="W69" s="830"/>
      <c r="X69" s="830"/>
      <c r="Y69" s="830"/>
      <c r="Z69" s="830"/>
      <c r="AA69" s="830"/>
      <c r="AB69" s="830"/>
    </row>
    <row r="70" spans="2:28">
      <c r="B70" s="661"/>
      <c r="C70" s="685"/>
      <c r="D70" s="685"/>
      <c r="E70" s="685"/>
      <c r="F70" s="685"/>
      <c r="G70" s="661"/>
      <c r="H70" s="661"/>
      <c r="I70" s="661"/>
      <c r="J70" s="661"/>
      <c r="K70" s="661"/>
      <c r="M70" s="661"/>
      <c r="O70" s="830"/>
      <c r="P70" s="830"/>
      <c r="Q70" s="830"/>
      <c r="R70" s="830"/>
      <c r="S70" s="830"/>
      <c r="T70" s="830"/>
      <c r="U70" s="830"/>
      <c r="V70" s="830"/>
      <c r="W70" s="830"/>
      <c r="X70" s="830"/>
      <c r="Y70" s="830"/>
      <c r="Z70" s="830"/>
      <c r="AA70" s="830"/>
      <c r="AB70" s="830"/>
    </row>
    <row r="71" spans="2:28">
      <c r="B71" s="42" t="s">
        <v>1038</v>
      </c>
      <c r="C71" s="259" t="s">
        <v>1853</v>
      </c>
      <c r="D71" s="259"/>
      <c r="E71" s="711"/>
      <c r="F71" s="259" t="s">
        <v>1872</v>
      </c>
      <c r="G71" s="647">
        <v>2015</v>
      </c>
      <c r="H71" s="647">
        <v>2016</v>
      </c>
      <c r="I71" s="647">
        <v>2017</v>
      </c>
      <c r="J71" s="648">
        <v>2018</v>
      </c>
      <c r="K71" s="712">
        <v>2019</v>
      </c>
      <c r="L71" s="713"/>
      <c r="M71" s="648" t="s">
        <v>1322</v>
      </c>
      <c r="O71" s="830"/>
      <c r="P71" s="830"/>
      <c r="Q71" s="830"/>
      <c r="R71" s="830"/>
      <c r="S71" s="830"/>
      <c r="T71" s="830"/>
      <c r="U71" s="830"/>
      <c r="V71" s="830"/>
      <c r="W71" s="830"/>
      <c r="X71" s="830"/>
      <c r="Y71" s="830"/>
      <c r="Z71" s="830"/>
      <c r="AA71" s="830"/>
      <c r="AB71" s="830"/>
    </row>
    <row r="72" spans="2:28" ht="17.25">
      <c r="B72" s="714" t="s">
        <v>2140</v>
      </c>
      <c r="C72" s="715" t="s">
        <v>1963</v>
      </c>
      <c r="D72" s="715"/>
      <c r="E72" s="289" t="s">
        <v>2141</v>
      </c>
      <c r="F72" s="715" t="s">
        <v>1964</v>
      </c>
      <c r="G72" s="716">
        <v>1241</v>
      </c>
      <c r="H72" s="716">
        <v>1222</v>
      </c>
      <c r="I72" s="716">
        <v>1358</v>
      </c>
      <c r="J72" s="716">
        <v>1120</v>
      </c>
      <c r="K72" s="717">
        <v>1286</v>
      </c>
      <c r="L72" s="713"/>
      <c r="M72" s="716" t="s">
        <v>1698</v>
      </c>
      <c r="O72" s="830"/>
      <c r="P72" s="830"/>
      <c r="Q72" s="830"/>
      <c r="R72" s="830"/>
      <c r="S72" s="830"/>
      <c r="T72" s="830"/>
      <c r="U72" s="830"/>
      <c r="V72" s="830"/>
      <c r="W72" s="830"/>
      <c r="X72" s="830"/>
      <c r="Y72" s="830"/>
      <c r="Z72" s="830"/>
      <c r="AA72" s="830"/>
      <c r="AB72" s="830"/>
    </row>
    <row r="73" spans="2:28">
      <c r="B73" s="718" t="s">
        <v>1036</v>
      </c>
      <c r="C73" s="264" t="s">
        <v>1963</v>
      </c>
      <c r="D73" s="719"/>
      <c r="E73" s="290" t="s">
        <v>1696</v>
      </c>
      <c r="F73" s="264" t="s">
        <v>1964</v>
      </c>
      <c r="G73" s="720">
        <v>562</v>
      </c>
      <c r="H73" s="720">
        <v>578</v>
      </c>
      <c r="I73" s="720">
        <v>632</v>
      </c>
      <c r="J73" s="720">
        <v>565</v>
      </c>
      <c r="K73" s="693">
        <v>931</v>
      </c>
      <c r="L73" s="713"/>
      <c r="M73" s="720" t="s">
        <v>1698</v>
      </c>
      <c r="O73" s="830"/>
      <c r="P73" s="830"/>
      <c r="Q73" s="830"/>
      <c r="R73" s="830"/>
      <c r="S73" s="830"/>
      <c r="T73" s="830"/>
      <c r="U73" s="830"/>
      <c r="V73" s="830"/>
      <c r="W73" s="830"/>
      <c r="X73" s="830"/>
      <c r="Y73" s="830"/>
      <c r="Z73" s="830"/>
      <c r="AA73" s="830"/>
      <c r="AB73" s="830"/>
    </row>
    <row r="74" spans="2:28">
      <c r="B74" s="721" t="s">
        <v>1039</v>
      </c>
      <c r="C74" s="264" t="s">
        <v>1963</v>
      </c>
      <c r="D74" s="719"/>
      <c r="E74" s="290" t="s">
        <v>2142</v>
      </c>
      <c r="F74" s="264" t="s">
        <v>1964</v>
      </c>
      <c r="G74" s="722"/>
      <c r="H74" s="722"/>
      <c r="I74" s="722"/>
      <c r="J74" s="722"/>
      <c r="K74" s="693">
        <v>779</v>
      </c>
      <c r="L74" s="713"/>
      <c r="M74" s="720" t="s">
        <v>1698</v>
      </c>
      <c r="O74" s="830"/>
      <c r="P74" s="830"/>
      <c r="Q74" s="830"/>
      <c r="R74" s="830"/>
      <c r="S74" s="830"/>
      <c r="T74" s="830"/>
      <c r="U74" s="830"/>
      <c r="V74" s="830"/>
      <c r="W74" s="830"/>
      <c r="X74" s="830"/>
      <c r="Y74" s="830"/>
      <c r="Z74" s="830"/>
      <c r="AA74" s="830"/>
      <c r="AB74" s="830"/>
    </row>
    <row r="75" spans="2:28">
      <c r="B75" s="721" t="s">
        <v>2143</v>
      </c>
      <c r="C75" s="264" t="s">
        <v>1963</v>
      </c>
      <c r="D75" s="719"/>
      <c r="E75" s="290" t="s">
        <v>2144</v>
      </c>
      <c r="F75" s="264" t="s">
        <v>1964</v>
      </c>
      <c r="G75" s="722"/>
      <c r="H75" s="722"/>
      <c r="I75" s="722"/>
      <c r="J75" s="722"/>
      <c r="K75" s="693">
        <v>113</v>
      </c>
      <c r="L75" s="713"/>
      <c r="M75" s="720" t="s">
        <v>1698</v>
      </c>
      <c r="O75" s="830"/>
      <c r="P75" s="830"/>
      <c r="Q75" s="830"/>
      <c r="R75" s="830"/>
      <c r="S75" s="830"/>
      <c r="T75" s="830"/>
      <c r="U75" s="830"/>
      <c r="V75" s="830"/>
      <c r="W75" s="830"/>
      <c r="X75" s="830"/>
      <c r="Y75" s="830"/>
      <c r="Z75" s="830"/>
      <c r="AA75" s="830"/>
      <c r="AB75" s="830"/>
    </row>
    <row r="76" spans="2:28">
      <c r="B76" s="721" t="s">
        <v>1040</v>
      </c>
      <c r="C76" s="264" t="s">
        <v>1963</v>
      </c>
      <c r="D76" s="719"/>
      <c r="E76" s="290" t="s">
        <v>2145</v>
      </c>
      <c r="F76" s="264" t="s">
        <v>1964</v>
      </c>
      <c r="G76" s="722"/>
      <c r="H76" s="722"/>
      <c r="I76" s="722"/>
      <c r="J76" s="722"/>
      <c r="K76" s="693">
        <v>8</v>
      </c>
      <c r="L76" s="713"/>
      <c r="M76" s="720" t="s">
        <v>1698</v>
      </c>
      <c r="O76" s="830"/>
      <c r="P76" s="830"/>
      <c r="Q76" s="830"/>
      <c r="R76" s="830"/>
      <c r="S76" s="830"/>
      <c r="T76" s="830"/>
      <c r="U76" s="830"/>
      <c r="V76" s="830"/>
      <c r="W76" s="830"/>
      <c r="X76" s="830"/>
      <c r="Y76" s="830"/>
      <c r="Z76" s="830"/>
      <c r="AA76" s="830"/>
      <c r="AB76" s="830"/>
    </row>
    <row r="77" spans="2:28">
      <c r="B77" s="721" t="s">
        <v>1041</v>
      </c>
      <c r="C77" s="264" t="s">
        <v>1963</v>
      </c>
      <c r="D77" s="719"/>
      <c r="E77" s="290" t="s">
        <v>2146</v>
      </c>
      <c r="F77" s="264" t="s">
        <v>1964</v>
      </c>
      <c r="G77" s="722"/>
      <c r="H77" s="722"/>
      <c r="I77" s="722"/>
      <c r="J77" s="722"/>
      <c r="K77" s="693">
        <v>31</v>
      </c>
      <c r="L77" s="713"/>
      <c r="M77" s="720" t="s">
        <v>1698</v>
      </c>
      <c r="O77" s="830"/>
      <c r="P77" s="830"/>
      <c r="Q77" s="830"/>
      <c r="R77" s="830"/>
      <c r="S77" s="830"/>
      <c r="T77" s="830"/>
      <c r="U77" s="830"/>
      <c r="V77" s="830"/>
      <c r="W77" s="830"/>
      <c r="X77" s="830"/>
      <c r="Y77" s="830"/>
      <c r="Z77" s="830"/>
      <c r="AA77" s="830"/>
      <c r="AB77" s="830"/>
    </row>
    <row r="78" spans="2:28" ht="17.25">
      <c r="B78" s="723" t="s">
        <v>2147</v>
      </c>
      <c r="C78" s="715" t="s">
        <v>1963</v>
      </c>
      <c r="D78" s="715"/>
      <c r="E78" s="289" t="s">
        <v>2148</v>
      </c>
      <c r="F78" s="715" t="s">
        <v>1964</v>
      </c>
      <c r="G78" s="724"/>
      <c r="H78" s="724"/>
      <c r="I78" s="724"/>
      <c r="J78" s="724"/>
      <c r="K78" s="698">
        <v>119</v>
      </c>
      <c r="L78" s="713"/>
      <c r="M78" s="716" t="s">
        <v>1698</v>
      </c>
      <c r="O78" s="830"/>
      <c r="P78" s="830"/>
      <c r="Q78" s="830"/>
      <c r="R78" s="830"/>
      <c r="S78" s="830"/>
      <c r="T78" s="830"/>
      <c r="U78" s="830"/>
      <c r="V78" s="830"/>
      <c r="W78" s="830"/>
      <c r="X78" s="830"/>
      <c r="Y78" s="830"/>
      <c r="Z78" s="830"/>
      <c r="AA78" s="830"/>
      <c r="AB78" s="830"/>
    </row>
    <row r="79" spans="2:28">
      <c r="B79" s="725" t="s">
        <v>1036</v>
      </c>
      <c r="C79" s="264" t="s">
        <v>1963</v>
      </c>
      <c r="D79" s="719"/>
      <c r="E79" s="290" t="s">
        <v>1696</v>
      </c>
      <c r="F79" s="264" t="s">
        <v>1964</v>
      </c>
      <c r="G79" s="722"/>
      <c r="H79" s="722"/>
      <c r="I79" s="722"/>
      <c r="J79" s="722"/>
      <c r="K79" s="693">
        <v>65</v>
      </c>
      <c r="L79" s="713"/>
      <c r="M79" s="720" t="s">
        <v>1698</v>
      </c>
      <c r="O79" s="830"/>
      <c r="P79" s="830"/>
      <c r="Q79" s="830"/>
      <c r="R79" s="830"/>
      <c r="S79" s="830"/>
      <c r="T79" s="830"/>
      <c r="U79" s="830"/>
      <c r="V79" s="830"/>
      <c r="W79" s="830"/>
      <c r="X79" s="830"/>
      <c r="Y79" s="830"/>
      <c r="Z79" s="830"/>
      <c r="AA79" s="830"/>
      <c r="AB79" s="830"/>
    </row>
    <row r="80" spans="2:28">
      <c r="B80" s="721" t="s">
        <v>1039</v>
      </c>
      <c r="C80" s="264" t="s">
        <v>1963</v>
      </c>
      <c r="D80" s="719"/>
      <c r="E80" s="290" t="s">
        <v>2142</v>
      </c>
      <c r="F80" s="264" t="s">
        <v>1964</v>
      </c>
      <c r="G80" s="722"/>
      <c r="H80" s="722"/>
      <c r="I80" s="722"/>
      <c r="J80" s="722"/>
      <c r="K80" s="693">
        <v>0</v>
      </c>
      <c r="L80" s="713"/>
      <c r="M80" s="720" t="s">
        <v>1698</v>
      </c>
      <c r="O80" s="830"/>
      <c r="P80" s="830"/>
      <c r="Q80" s="830"/>
      <c r="R80" s="830"/>
      <c r="S80" s="830"/>
      <c r="T80" s="830"/>
      <c r="U80" s="830"/>
      <c r="V80" s="830"/>
      <c r="W80" s="830"/>
      <c r="X80" s="830"/>
      <c r="Y80" s="830"/>
      <c r="Z80" s="830"/>
      <c r="AA80" s="830"/>
      <c r="AB80" s="830"/>
    </row>
    <row r="81" spans="2:28">
      <c r="B81" s="721" t="s">
        <v>2143</v>
      </c>
      <c r="C81" s="264" t="s">
        <v>1963</v>
      </c>
      <c r="D81" s="719"/>
      <c r="E81" s="290" t="s">
        <v>2144</v>
      </c>
      <c r="F81" s="264" t="s">
        <v>1964</v>
      </c>
      <c r="G81" s="722"/>
      <c r="H81" s="722"/>
      <c r="I81" s="722"/>
      <c r="J81" s="722"/>
      <c r="K81" s="693">
        <v>41</v>
      </c>
      <c r="L81" s="713"/>
      <c r="M81" s="720" t="s">
        <v>1698</v>
      </c>
      <c r="O81" s="830"/>
      <c r="P81" s="830"/>
      <c r="Q81" s="830"/>
      <c r="R81" s="830"/>
      <c r="S81" s="830"/>
      <c r="T81" s="830"/>
      <c r="U81" s="830"/>
      <c r="V81" s="830"/>
      <c r="W81" s="830"/>
      <c r="X81" s="830"/>
      <c r="Y81" s="830"/>
      <c r="Z81" s="830"/>
      <c r="AA81" s="830"/>
      <c r="AB81" s="830"/>
    </row>
    <row r="82" spans="2:28">
      <c r="B82" s="721" t="s">
        <v>1040</v>
      </c>
      <c r="C82" s="264" t="s">
        <v>1963</v>
      </c>
      <c r="D82" s="719"/>
      <c r="E82" s="290" t="s">
        <v>2145</v>
      </c>
      <c r="F82" s="264" t="s">
        <v>1964</v>
      </c>
      <c r="G82" s="722"/>
      <c r="H82" s="722"/>
      <c r="I82" s="722"/>
      <c r="J82" s="722"/>
      <c r="K82" s="693">
        <v>4</v>
      </c>
      <c r="L82" s="713"/>
      <c r="M82" s="720" t="s">
        <v>1698</v>
      </c>
      <c r="O82" s="830"/>
      <c r="P82" s="830"/>
      <c r="Q82" s="830"/>
      <c r="R82" s="830"/>
      <c r="S82" s="830"/>
      <c r="T82" s="830"/>
      <c r="U82" s="830"/>
      <c r="V82" s="830"/>
      <c r="W82" s="830"/>
      <c r="X82" s="830"/>
      <c r="Y82" s="830"/>
      <c r="Z82" s="830"/>
      <c r="AA82" s="830"/>
      <c r="AB82" s="830"/>
    </row>
    <row r="83" spans="2:28">
      <c r="B83" s="721" t="s">
        <v>1041</v>
      </c>
      <c r="C83" s="264" t="s">
        <v>1963</v>
      </c>
      <c r="D83" s="719"/>
      <c r="E83" s="290" t="s">
        <v>2146</v>
      </c>
      <c r="F83" s="264" t="s">
        <v>1964</v>
      </c>
      <c r="G83" s="722"/>
      <c r="H83" s="722"/>
      <c r="I83" s="722"/>
      <c r="J83" s="722"/>
      <c r="K83" s="693">
        <v>20</v>
      </c>
      <c r="L83" s="713"/>
      <c r="M83" s="720" t="s">
        <v>1698</v>
      </c>
      <c r="O83" s="830"/>
      <c r="P83" s="830"/>
      <c r="Q83" s="830"/>
      <c r="R83" s="830"/>
      <c r="S83" s="830"/>
      <c r="T83" s="830"/>
      <c r="U83" s="830"/>
      <c r="V83" s="830"/>
      <c r="W83" s="830"/>
      <c r="X83" s="830"/>
      <c r="Y83" s="830"/>
      <c r="Z83" s="830"/>
      <c r="AA83" s="830"/>
      <c r="AB83" s="830"/>
    </row>
    <row r="84" spans="2:28">
      <c r="B84" s="723" t="s">
        <v>2149</v>
      </c>
      <c r="C84" s="715" t="s">
        <v>1963</v>
      </c>
      <c r="D84" s="715"/>
      <c r="E84" s="289" t="s">
        <v>2150</v>
      </c>
      <c r="F84" s="715" t="s">
        <v>1964</v>
      </c>
      <c r="G84" s="724"/>
      <c r="H84" s="724"/>
      <c r="I84" s="724"/>
      <c r="J84" s="724"/>
      <c r="K84" s="698">
        <v>331</v>
      </c>
      <c r="L84" s="713"/>
      <c r="M84" s="716" t="s">
        <v>1698</v>
      </c>
      <c r="O84" s="830"/>
      <c r="P84" s="830"/>
      <c r="Q84" s="830"/>
      <c r="R84" s="830"/>
      <c r="S84" s="830"/>
      <c r="T84" s="830"/>
      <c r="U84" s="830"/>
      <c r="V84" s="830"/>
      <c r="W84" s="830"/>
      <c r="X84" s="830"/>
      <c r="Y84" s="830"/>
      <c r="Z84" s="830"/>
      <c r="AA84" s="830"/>
      <c r="AB84" s="830"/>
    </row>
    <row r="85" spans="2:28">
      <c r="B85" s="725" t="s">
        <v>1036</v>
      </c>
      <c r="C85" s="264" t="s">
        <v>1963</v>
      </c>
      <c r="D85" s="719"/>
      <c r="E85" s="290" t="s">
        <v>1696</v>
      </c>
      <c r="F85" s="264" t="s">
        <v>1964</v>
      </c>
      <c r="G85" s="722"/>
      <c r="H85" s="722"/>
      <c r="I85" s="722"/>
      <c r="J85" s="722"/>
      <c r="K85" s="693">
        <v>246</v>
      </c>
      <c r="L85" s="713"/>
      <c r="M85" s="720" t="s">
        <v>1698</v>
      </c>
      <c r="O85" s="830"/>
      <c r="P85" s="830"/>
      <c r="Q85" s="830"/>
      <c r="R85" s="830"/>
      <c r="S85" s="830"/>
      <c r="T85" s="830"/>
      <c r="U85" s="830"/>
      <c r="V85" s="830"/>
      <c r="W85" s="830"/>
      <c r="X85" s="830"/>
      <c r="Y85" s="830"/>
      <c r="Z85" s="830"/>
      <c r="AA85" s="830"/>
      <c r="AB85" s="830"/>
    </row>
    <row r="86" spans="2:28">
      <c r="B86" s="721" t="s">
        <v>1039</v>
      </c>
      <c r="C86" s="264" t="s">
        <v>1963</v>
      </c>
      <c r="D86" s="719"/>
      <c r="E86" s="290" t="s">
        <v>2142</v>
      </c>
      <c r="F86" s="264" t="s">
        <v>1964</v>
      </c>
      <c r="G86" s="722"/>
      <c r="H86" s="722"/>
      <c r="I86" s="722"/>
      <c r="J86" s="722"/>
      <c r="K86" s="693">
        <v>222</v>
      </c>
      <c r="L86" s="713"/>
      <c r="M86" s="720" t="s">
        <v>1698</v>
      </c>
      <c r="O86" s="830"/>
      <c r="P86" s="830"/>
      <c r="Q86" s="830"/>
      <c r="R86" s="830"/>
      <c r="S86" s="830"/>
      <c r="T86" s="830"/>
      <c r="U86" s="830"/>
      <c r="V86" s="830"/>
      <c r="W86" s="830"/>
      <c r="X86" s="830"/>
      <c r="Y86" s="830"/>
      <c r="Z86" s="830"/>
      <c r="AA86" s="830"/>
      <c r="AB86" s="830"/>
    </row>
    <row r="87" spans="2:28">
      <c r="B87" s="721" t="s">
        <v>2143</v>
      </c>
      <c r="C87" s="264" t="s">
        <v>1963</v>
      </c>
      <c r="D87" s="719"/>
      <c r="E87" s="290" t="s">
        <v>2144</v>
      </c>
      <c r="F87" s="264" t="s">
        <v>1964</v>
      </c>
      <c r="G87" s="722"/>
      <c r="H87" s="722"/>
      <c r="I87" s="722"/>
      <c r="J87" s="722"/>
      <c r="K87" s="693">
        <v>22</v>
      </c>
      <c r="L87" s="713"/>
      <c r="M87" s="720" t="s">
        <v>1698</v>
      </c>
      <c r="O87" s="830"/>
      <c r="P87" s="830"/>
      <c r="Q87" s="830"/>
      <c r="R87" s="830"/>
      <c r="S87" s="830"/>
      <c r="T87" s="830"/>
      <c r="U87" s="830"/>
      <c r="V87" s="830"/>
      <c r="W87" s="830"/>
      <c r="X87" s="830"/>
      <c r="Y87" s="830"/>
      <c r="Z87" s="830"/>
      <c r="AA87" s="830"/>
      <c r="AB87" s="830"/>
    </row>
    <row r="88" spans="2:28">
      <c r="B88" s="721" t="s">
        <v>1040</v>
      </c>
      <c r="C88" s="264" t="s">
        <v>1963</v>
      </c>
      <c r="D88" s="719"/>
      <c r="E88" s="290" t="s">
        <v>2145</v>
      </c>
      <c r="F88" s="264" t="s">
        <v>1964</v>
      </c>
      <c r="G88" s="722"/>
      <c r="H88" s="722"/>
      <c r="I88" s="722"/>
      <c r="J88" s="722"/>
      <c r="K88" s="693">
        <v>2</v>
      </c>
      <c r="L88" s="713"/>
      <c r="M88" s="720" t="s">
        <v>1698</v>
      </c>
      <c r="O88" s="830"/>
      <c r="P88" s="830"/>
      <c r="Q88" s="830"/>
      <c r="R88" s="830"/>
      <c r="S88" s="830"/>
      <c r="T88" s="830"/>
      <c r="U88" s="830"/>
      <c r="V88" s="830"/>
      <c r="W88" s="830"/>
      <c r="X88" s="830"/>
      <c r="Y88" s="830"/>
      <c r="Z88" s="830"/>
      <c r="AA88" s="830"/>
      <c r="AB88" s="830"/>
    </row>
    <row r="89" spans="2:28">
      <c r="B89" s="721" t="s">
        <v>1041</v>
      </c>
      <c r="C89" s="264" t="s">
        <v>1963</v>
      </c>
      <c r="D89" s="719"/>
      <c r="E89" s="290" t="s">
        <v>2146</v>
      </c>
      <c r="F89" s="264" t="s">
        <v>1964</v>
      </c>
      <c r="G89" s="722"/>
      <c r="H89" s="722"/>
      <c r="I89" s="722"/>
      <c r="J89" s="722"/>
      <c r="K89" s="693">
        <v>0</v>
      </c>
      <c r="L89" s="713"/>
      <c r="M89" s="720" t="s">
        <v>1698</v>
      </c>
      <c r="O89" s="830"/>
      <c r="P89" s="830"/>
      <c r="Q89" s="830"/>
      <c r="R89" s="830"/>
      <c r="S89" s="830"/>
      <c r="T89" s="830"/>
      <c r="U89" s="830"/>
      <c r="V89" s="830"/>
      <c r="W89" s="830"/>
      <c r="X89" s="830"/>
      <c r="Y89" s="830"/>
      <c r="Z89" s="830"/>
      <c r="AA89" s="830"/>
      <c r="AB89" s="830"/>
    </row>
    <row r="90" spans="2:28">
      <c r="B90" s="723" t="s">
        <v>2151</v>
      </c>
      <c r="C90" s="715" t="s">
        <v>1963</v>
      </c>
      <c r="D90" s="715"/>
      <c r="E90" s="289" t="s">
        <v>2152</v>
      </c>
      <c r="F90" s="715" t="s">
        <v>1964</v>
      </c>
      <c r="G90" s="724"/>
      <c r="H90" s="724"/>
      <c r="I90" s="724"/>
      <c r="J90" s="724"/>
      <c r="K90" s="698">
        <v>244</v>
      </c>
      <c r="L90" s="713"/>
      <c r="M90" s="716" t="s">
        <v>1698</v>
      </c>
      <c r="O90" s="830"/>
      <c r="P90" s="830"/>
      <c r="Q90" s="830"/>
      <c r="R90" s="830"/>
      <c r="S90" s="830"/>
      <c r="T90" s="830"/>
      <c r="U90" s="830"/>
      <c r="V90" s="830"/>
      <c r="W90" s="830"/>
      <c r="X90" s="830"/>
      <c r="Y90" s="830"/>
      <c r="Z90" s="830"/>
      <c r="AA90" s="830"/>
      <c r="AB90" s="830"/>
    </row>
    <row r="91" spans="2:28">
      <c r="B91" s="725" t="s">
        <v>1036</v>
      </c>
      <c r="C91" s="264" t="s">
        <v>1963</v>
      </c>
      <c r="D91" s="719"/>
      <c r="E91" s="290" t="s">
        <v>1696</v>
      </c>
      <c r="F91" s="264" t="s">
        <v>1964</v>
      </c>
      <c r="G91" s="722"/>
      <c r="H91" s="722"/>
      <c r="I91" s="722"/>
      <c r="J91" s="722"/>
      <c r="K91" s="693">
        <v>233</v>
      </c>
      <c r="L91" s="713"/>
      <c r="M91" s="720" t="s">
        <v>1698</v>
      </c>
      <c r="O91" s="830"/>
      <c r="P91" s="830"/>
      <c r="Q91" s="830"/>
      <c r="R91" s="830"/>
      <c r="S91" s="830"/>
      <c r="T91" s="830"/>
      <c r="U91" s="830"/>
      <c r="V91" s="830"/>
      <c r="W91" s="830"/>
      <c r="X91" s="830"/>
      <c r="Y91" s="830"/>
      <c r="Z91" s="830"/>
      <c r="AA91" s="830"/>
      <c r="AB91" s="830"/>
    </row>
    <row r="92" spans="2:28">
      <c r="B92" s="721" t="s">
        <v>1039</v>
      </c>
      <c r="C92" s="264" t="s">
        <v>1963</v>
      </c>
      <c r="D92" s="719"/>
      <c r="E92" s="290" t="s">
        <v>2142</v>
      </c>
      <c r="F92" s="264" t="s">
        <v>1964</v>
      </c>
      <c r="G92" s="722"/>
      <c r="H92" s="722"/>
      <c r="I92" s="722"/>
      <c r="J92" s="722"/>
      <c r="K92" s="693">
        <v>197</v>
      </c>
      <c r="L92" s="713"/>
      <c r="M92" s="720" t="s">
        <v>1698</v>
      </c>
      <c r="O92" s="830"/>
      <c r="P92" s="830"/>
      <c r="Q92" s="830"/>
      <c r="R92" s="830"/>
      <c r="S92" s="830"/>
      <c r="T92" s="830"/>
      <c r="U92" s="830"/>
      <c r="V92" s="830"/>
      <c r="W92" s="830"/>
      <c r="X92" s="830"/>
      <c r="Y92" s="830"/>
      <c r="Z92" s="830"/>
      <c r="AA92" s="830"/>
      <c r="AB92" s="830"/>
    </row>
    <row r="93" spans="2:28">
      <c r="B93" s="721" t="s">
        <v>2143</v>
      </c>
      <c r="C93" s="264" t="s">
        <v>1963</v>
      </c>
      <c r="D93" s="719"/>
      <c r="E93" s="290" t="s">
        <v>2144</v>
      </c>
      <c r="F93" s="264" t="s">
        <v>1964</v>
      </c>
      <c r="G93" s="722"/>
      <c r="H93" s="722"/>
      <c r="I93" s="722"/>
      <c r="J93" s="722"/>
      <c r="K93" s="693">
        <v>25</v>
      </c>
      <c r="L93" s="713"/>
      <c r="M93" s="720" t="s">
        <v>1698</v>
      </c>
      <c r="O93" s="830"/>
      <c r="P93" s="830"/>
      <c r="Q93" s="830"/>
      <c r="R93" s="830"/>
      <c r="S93" s="830"/>
      <c r="T93" s="830"/>
      <c r="U93" s="830"/>
      <c r="V93" s="830"/>
      <c r="W93" s="830"/>
      <c r="X93" s="830"/>
      <c r="Y93" s="830"/>
      <c r="Z93" s="830"/>
      <c r="AA93" s="830"/>
      <c r="AB93" s="830"/>
    </row>
    <row r="94" spans="2:28">
      <c r="B94" s="721" t="s">
        <v>1040</v>
      </c>
      <c r="C94" s="264" t="s">
        <v>1963</v>
      </c>
      <c r="D94" s="719"/>
      <c r="E94" s="290" t="s">
        <v>2145</v>
      </c>
      <c r="F94" s="264" t="s">
        <v>1964</v>
      </c>
      <c r="G94" s="722"/>
      <c r="H94" s="722"/>
      <c r="I94" s="722"/>
      <c r="J94" s="722"/>
      <c r="K94" s="693">
        <v>1</v>
      </c>
      <c r="L94" s="713"/>
      <c r="M94" s="720" t="s">
        <v>1698</v>
      </c>
      <c r="O94" s="830"/>
      <c r="P94" s="830"/>
      <c r="Q94" s="830"/>
      <c r="R94" s="830"/>
      <c r="S94" s="830"/>
      <c r="T94" s="830"/>
      <c r="U94" s="830"/>
      <c r="V94" s="830"/>
      <c r="W94" s="830"/>
      <c r="X94" s="830"/>
      <c r="Y94" s="830"/>
      <c r="Z94" s="830"/>
      <c r="AA94" s="830"/>
      <c r="AB94" s="830"/>
    </row>
    <row r="95" spans="2:28">
      <c r="B95" s="721" t="s">
        <v>1041</v>
      </c>
      <c r="C95" s="264" t="s">
        <v>1963</v>
      </c>
      <c r="D95" s="719"/>
      <c r="E95" s="290" t="s">
        <v>2146</v>
      </c>
      <c r="F95" s="264" t="s">
        <v>1964</v>
      </c>
      <c r="G95" s="722"/>
      <c r="H95" s="722"/>
      <c r="I95" s="722"/>
      <c r="J95" s="722"/>
      <c r="K95" s="693">
        <v>10</v>
      </c>
      <c r="L95" s="713"/>
      <c r="M95" s="720" t="s">
        <v>1698</v>
      </c>
      <c r="O95" s="830"/>
      <c r="P95" s="830"/>
      <c r="Q95" s="830"/>
      <c r="R95" s="830"/>
      <c r="S95" s="830"/>
      <c r="T95" s="830"/>
      <c r="U95" s="830"/>
      <c r="V95" s="830"/>
      <c r="W95" s="830"/>
      <c r="X95" s="830"/>
      <c r="Y95" s="830"/>
      <c r="Z95" s="830"/>
      <c r="AA95" s="830"/>
      <c r="AB95" s="830"/>
    </row>
    <row r="96" spans="2:28">
      <c r="B96" s="723" t="s">
        <v>2153</v>
      </c>
      <c r="C96" s="715" t="s">
        <v>1963</v>
      </c>
      <c r="D96" s="715"/>
      <c r="E96" s="289" t="s">
        <v>2154</v>
      </c>
      <c r="F96" s="715" t="s">
        <v>1964</v>
      </c>
      <c r="G96" s="724"/>
      <c r="H96" s="724"/>
      <c r="I96" s="724"/>
      <c r="J96" s="724"/>
      <c r="K96" s="698">
        <v>119</v>
      </c>
      <c r="L96" s="713"/>
      <c r="M96" s="716" t="s">
        <v>1698</v>
      </c>
      <c r="O96" s="830"/>
      <c r="P96" s="830"/>
      <c r="Q96" s="830"/>
      <c r="R96" s="830"/>
      <c r="S96" s="830"/>
      <c r="T96" s="830"/>
      <c r="U96" s="830"/>
      <c r="V96" s="830"/>
      <c r="W96" s="830"/>
      <c r="X96" s="830"/>
      <c r="Y96" s="830"/>
      <c r="Z96" s="830"/>
      <c r="AA96" s="830"/>
      <c r="AB96" s="830"/>
    </row>
    <row r="97" spans="2:28">
      <c r="B97" s="725" t="s">
        <v>1036</v>
      </c>
      <c r="C97" s="264" t="s">
        <v>1963</v>
      </c>
      <c r="D97" s="719"/>
      <c r="E97" s="290" t="s">
        <v>1696</v>
      </c>
      <c r="F97" s="264" t="s">
        <v>1964</v>
      </c>
      <c r="G97" s="722"/>
      <c r="H97" s="722"/>
      <c r="I97" s="722"/>
      <c r="J97" s="722"/>
      <c r="K97" s="693">
        <v>47</v>
      </c>
      <c r="L97" s="713"/>
      <c r="M97" s="720" t="s">
        <v>1698</v>
      </c>
      <c r="O97" s="830"/>
      <c r="P97" s="830"/>
      <c r="Q97" s="830"/>
      <c r="R97" s="830"/>
      <c r="S97" s="830"/>
      <c r="T97" s="830"/>
      <c r="U97" s="830"/>
      <c r="V97" s="830"/>
      <c r="W97" s="830"/>
      <c r="X97" s="830"/>
      <c r="Y97" s="830"/>
      <c r="Z97" s="830"/>
      <c r="AA97" s="830"/>
      <c r="AB97" s="830"/>
    </row>
    <row r="98" spans="2:28">
      <c r="B98" s="721" t="s">
        <v>1039</v>
      </c>
      <c r="C98" s="264" t="s">
        <v>1963</v>
      </c>
      <c r="D98" s="719"/>
      <c r="E98" s="290" t="s">
        <v>2142</v>
      </c>
      <c r="F98" s="264" t="s">
        <v>1964</v>
      </c>
      <c r="G98" s="722"/>
      <c r="H98" s="722"/>
      <c r="I98" s="722"/>
      <c r="J98" s="722"/>
      <c r="K98" s="693">
        <v>35</v>
      </c>
      <c r="L98" s="713"/>
      <c r="M98" s="720" t="s">
        <v>1698</v>
      </c>
      <c r="O98" s="830"/>
      <c r="P98" s="830"/>
      <c r="Q98" s="830"/>
      <c r="R98" s="830"/>
      <c r="S98" s="830"/>
      <c r="T98" s="830"/>
      <c r="U98" s="830"/>
      <c r="V98" s="830"/>
      <c r="W98" s="830"/>
      <c r="X98" s="830"/>
      <c r="Y98" s="830"/>
      <c r="Z98" s="830"/>
      <c r="AA98" s="830"/>
      <c r="AB98" s="830"/>
    </row>
    <row r="99" spans="2:28">
      <c r="B99" s="721" t="s">
        <v>2143</v>
      </c>
      <c r="C99" s="264" t="s">
        <v>1963</v>
      </c>
      <c r="D99" s="719"/>
      <c r="E99" s="290" t="s">
        <v>2144</v>
      </c>
      <c r="F99" s="264" t="s">
        <v>1964</v>
      </c>
      <c r="G99" s="722"/>
      <c r="H99" s="722"/>
      <c r="I99" s="722"/>
      <c r="J99" s="722"/>
      <c r="K99" s="693">
        <v>11</v>
      </c>
      <c r="L99" s="713"/>
      <c r="M99" s="720" t="s">
        <v>1698</v>
      </c>
      <c r="O99" s="830"/>
      <c r="P99" s="830"/>
      <c r="Q99" s="830"/>
      <c r="R99" s="830"/>
      <c r="S99" s="830"/>
      <c r="T99" s="830"/>
      <c r="U99" s="830"/>
      <c r="V99" s="830"/>
      <c r="W99" s="830"/>
      <c r="X99" s="830"/>
      <c r="Y99" s="830"/>
      <c r="Z99" s="830"/>
      <c r="AA99" s="830"/>
      <c r="AB99" s="830"/>
    </row>
    <row r="100" spans="2:28">
      <c r="B100" s="721" t="s">
        <v>1040</v>
      </c>
      <c r="C100" s="264" t="s">
        <v>1963</v>
      </c>
      <c r="D100" s="719"/>
      <c r="E100" s="290" t="s">
        <v>2145</v>
      </c>
      <c r="F100" s="264" t="s">
        <v>1964</v>
      </c>
      <c r="G100" s="722"/>
      <c r="H100" s="722"/>
      <c r="I100" s="722"/>
      <c r="J100" s="722"/>
      <c r="K100" s="693">
        <v>1</v>
      </c>
      <c r="L100" s="713"/>
      <c r="M100" s="720" t="s">
        <v>1698</v>
      </c>
      <c r="O100" s="830"/>
      <c r="P100" s="830"/>
      <c r="Q100" s="830"/>
      <c r="R100" s="830"/>
      <c r="S100" s="830"/>
      <c r="T100" s="830"/>
      <c r="U100" s="830"/>
      <c r="V100" s="830"/>
      <c r="W100" s="830"/>
      <c r="X100" s="830"/>
      <c r="Y100" s="830"/>
      <c r="Z100" s="830"/>
      <c r="AA100" s="830"/>
      <c r="AB100" s="830"/>
    </row>
    <row r="101" spans="2:28">
      <c r="B101" s="721" t="s">
        <v>1041</v>
      </c>
      <c r="C101" s="264" t="s">
        <v>1963</v>
      </c>
      <c r="D101" s="719"/>
      <c r="E101" s="290" t="s">
        <v>2146</v>
      </c>
      <c r="F101" s="264" t="s">
        <v>1964</v>
      </c>
      <c r="G101" s="722"/>
      <c r="H101" s="722"/>
      <c r="I101" s="722"/>
      <c r="J101" s="722"/>
      <c r="K101" s="693">
        <v>0</v>
      </c>
      <c r="L101" s="713"/>
      <c r="M101" s="720" t="s">
        <v>1698</v>
      </c>
      <c r="O101" s="830"/>
      <c r="P101" s="830"/>
      <c r="Q101" s="830"/>
      <c r="R101" s="830"/>
      <c r="S101" s="830"/>
      <c r="T101" s="830"/>
      <c r="U101" s="830"/>
      <c r="V101" s="830"/>
      <c r="W101" s="830"/>
      <c r="X101" s="830"/>
      <c r="Y101" s="830"/>
      <c r="Z101" s="830"/>
      <c r="AA101" s="830"/>
      <c r="AB101" s="830"/>
    </row>
    <row r="102" spans="2:28" ht="17.25">
      <c r="B102" s="723" t="s">
        <v>2155</v>
      </c>
      <c r="C102" s="715" t="s">
        <v>1963</v>
      </c>
      <c r="D102" s="715"/>
      <c r="E102" s="289" t="s">
        <v>2156</v>
      </c>
      <c r="F102" s="715" t="s">
        <v>1964</v>
      </c>
      <c r="G102" s="724"/>
      <c r="H102" s="724"/>
      <c r="I102" s="724"/>
      <c r="J102" s="724"/>
      <c r="K102" s="698">
        <v>473</v>
      </c>
      <c r="L102" s="713"/>
      <c r="M102" s="716" t="s">
        <v>1698</v>
      </c>
      <c r="O102" s="830"/>
      <c r="P102" s="830"/>
      <c r="Q102" s="830"/>
      <c r="R102" s="830"/>
      <c r="S102" s="830"/>
      <c r="T102" s="830"/>
      <c r="U102" s="830"/>
      <c r="V102" s="830"/>
      <c r="W102" s="830"/>
      <c r="X102" s="830"/>
      <c r="Y102" s="830"/>
      <c r="Z102" s="830"/>
      <c r="AA102" s="830"/>
      <c r="AB102" s="830"/>
    </row>
    <row r="103" spans="2:28">
      <c r="B103" s="718" t="s">
        <v>1036</v>
      </c>
      <c r="C103" s="264" t="s">
        <v>1963</v>
      </c>
      <c r="D103" s="719"/>
      <c r="E103" s="290" t="s">
        <v>1696</v>
      </c>
      <c r="F103" s="264" t="s">
        <v>1964</v>
      </c>
      <c r="G103" s="722"/>
      <c r="H103" s="722"/>
      <c r="I103" s="722"/>
      <c r="J103" s="722"/>
      <c r="K103" s="693">
        <v>340</v>
      </c>
      <c r="L103" s="713"/>
      <c r="M103" s="720" t="s">
        <v>1698</v>
      </c>
      <c r="O103" s="830"/>
      <c r="P103" s="830"/>
      <c r="Q103" s="830"/>
      <c r="R103" s="830"/>
      <c r="S103" s="830"/>
      <c r="T103" s="830"/>
      <c r="U103" s="830"/>
      <c r="V103" s="830"/>
      <c r="W103" s="830"/>
      <c r="X103" s="830"/>
      <c r="Y103" s="830"/>
      <c r="Z103" s="830"/>
      <c r="AA103" s="830"/>
      <c r="AB103" s="830"/>
    </row>
    <row r="104" spans="2:28">
      <c r="B104" s="721" t="s">
        <v>1039</v>
      </c>
      <c r="C104" s="264" t="s">
        <v>1963</v>
      </c>
      <c r="D104" s="719"/>
      <c r="E104" s="290" t="s">
        <v>2142</v>
      </c>
      <c r="F104" s="264" t="s">
        <v>1964</v>
      </c>
      <c r="G104" s="722"/>
      <c r="H104" s="722"/>
      <c r="I104" s="722"/>
      <c r="J104" s="722"/>
      <c r="K104" s="693">
        <v>325</v>
      </c>
      <c r="L104" s="713"/>
      <c r="M104" s="720" t="s">
        <v>1698</v>
      </c>
      <c r="O104" s="830"/>
      <c r="P104" s="830"/>
      <c r="Q104" s="830"/>
      <c r="R104" s="830"/>
      <c r="S104" s="830"/>
      <c r="T104" s="830"/>
      <c r="U104" s="830"/>
      <c r="V104" s="830"/>
      <c r="W104" s="830"/>
      <c r="X104" s="830"/>
      <c r="Y104" s="830"/>
      <c r="Z104" s="830"/>
      <c r="AA104" s="830"/>
      <c r="AB104" s="830"/>
    </row>
    <row r="105" spans="2:28">
      <c r="B105" s="721" t="s">
        <v>2143</v>
      </c>
      <c r="C105" s="264" t="s">
        <v>1963</v>
      </c>
      <c r="D105" s="719"/>
      <c r="E105" s="290" t="s">
        <v>2144</v>
      </c>
      <c r="F105" s="264" t="s">
        <v>1964</v>
      </c>
      <c r="G105" s="722"/>
      <c r="H105" s="722"/>
      <c r="I105" s="722"/>
      <c r="J105" s="722"/>
      <c r="K105" s="693">
        <v>14</v>
      </c>
      <c r="L105" s="713"/>
      <c r="M105" s="720" t="s">
        <v>1698</v>
      </c>
      <c r="O105" s="830"/>
      <c r="P105" s="830"/>
      <c r="Q105" s="830"/>
      <c r="R105" s="830"/>
      <c r="S105" s="830"/>
      <c r="T105" s="830"/>
      <c r="U105" s="830"/>
      <c r="V105" s="830"/>
      <c r="W105" s="830"/>
      <c r="X105" s="830"/>
      <c r="Y105" s="830"/>
      <c r="Z105" s="830"/>
      <c r="AA105" s="830"/>
      <c r="AB105" s="830"/>
    </row>
    <row r="106" spans="2:28">
      <c r="B106" s="721" t="s">
        <v>1040</v>
      </c>
      <c r="C106" s="264" t="s">
        <v>1963</v>
      </c>
      <c r="D106" s="719"/>
      <c r="E106" s="290" t="s">
        <v>2145</v>
      </c>
      <c r="F106" s="264" t="s">
        <v>1964</v>
      </c>
      <c r="G106" s="722"/>
      <c r="H106" s="722"/>
      <c r="I106" s="722"/>
      <c r="J106" s="722"/>
      <c r="K106" s="693">
        <v>0</v>
      </c>
      <c r="L106" s="713"/>
      <c r="M106" s="720" t="s">
        <v>1698</v>
      </c>
      <c r="O106" s="830"/>
      <c r="P106" s="830"/>
      <c r="Q106" s="830"/>
      <c r="R106" s="830"/>
      <c r="S106" s="830"/>
      <c r="T106" s="830"/>
      <c r="U106" s="830"/>
      <c r="V106" s="830"/>
      <c r="W106" s="830"/>
      <c r="X106" s="830"/>
      <c r="Y106" s="830"/>
      <c r="Z106" s="830"/>
      <c r="AA106" s="830"/>
      <c r="AB106" s="830"/>
    </row>
    <row r="107" spans="2:28">
      <c r="B107" s="721" t="s">
        <v>1041</v>
      </c>
      <c r="C107" s="264" t="s">
        <v>1963</v>
      </c>
      <c r="D107" s="719"/>
      <c r="E107" s="290" t="s">
        <v>2146</v>
      </c>
      <c r="F107" s="264" t="s">
        <v>1964</v>
      </c>
      <c r="G107" s="722"/>
      <c r="H107" s="722"/>
      <c r="I107" s="722"/>
      <c r="J107" s="722"/>
      <c r="K107" s="693">
        <v>1</v>
      </c>
      <c r="L107" s="713"/>
      <c r="M107" s="720" t="s">
        <v>1698</v>
      </c>
      <c r="O107" s="830"/>
      <c r="P107" s="830"/>
      <c r="Q107" s="830"/>
      <c r="R107" s="830"/>
      <c r="S107" s="830"/>
      <c r="T107" s="830"/>
      <c r="U107" s="830"/>
      <c r="V107" s="830"/>
      <c r="W107" s="830"/>
      <c r="X107" s="830"/>
      <c r="Y107" s="830"/>
      <c r="Z107" s="830"/>
      <c r="AA107" s="830"/>
      <c r="AB107" s="830"/>
    </row>
    <row r="108" spans="2:28">
      <c r="B108" s="661"/>
      <c r="C108" s="685"/>
      <c r="D108" s="685"/>
      <c r="E108" s="685"/>
      <c r="F108" s="685"/>
      <c r="G108" s="661"/>
      <c r="H108" s="661"/>
      <c r="I108" s="661"/>
      <c r="J108" s="661"/>
      <c r="K108" s="661"/>
      <c r="M108" s="661"/>
      <c r="O108" s="830"/>
      <c r="P108" s="830"/>
      <c r="Q108" s="830"/>
      <c r="R108" s="830"/>
      <c r="S108" s="830"/>
      <c r="T108" s="830"/>
      <c r="U108" s="830"/>
      <c r="V108" s="830"/>
      <c r="W108" s="830"/>
      <c r="X108" s="830"/>
      <c r="Y108" s="830"/>
      <c r="Z108" s="830"/>
      <c r="AA108" s="830"/>
      <c r="AB108" s="830"/>
    </row>
    <row r="109" spans="2:28">
      <c r="B109" s="258" t="s">
        <v>1699</v>
      </c>
      <c r="C109" s="259" t="s">
        <v>1853</v>
      </c>
      <c r="D109" s="259"/>
      <c r="E109" s="258" t="s">
        <v>1700</v>
      </c>
      <c r="F109" s="259" t="s">
        <v>1872</v>
      </c>
      <c r="G109" s="261">
        <v>2015</v>
      </c>
      <c r="H109" s="261">
        <v>2016</v>
      </c>
      <c r="I109" s="261">
        <v>2017</v>
      </c>
      <c r="J109" s="262">
        <v>2018</v>
      </c>
      <c r="K109" s="262">
        <v>2019</v>
      </c>
      <c r="M109" s="262" t="s">
        <v>1322</v>
      </c>
      <c r="O109" s="830"/>
      <c r="P109" s="830"/>
      <c r="Q109" s="830"/>
      <c r="R109" s="830"/>
      <c r="S109" s="830"/>
      <c r="T109" s="830"/>
      <c r="U109" s="830"/>
      <c r="V109" s="830"/>
      <c r="W109" s="830"/>
      <c r="X109" s="830"/>
      <c r="Y109" s="830"/>
      <c r="Z109" s="830"/>
      <c r="AA109" s="830"/>
      <c r="AB109" s="830"/>
    </row>
    <row r="110" spans="2:28" ht="17.25">
      <c r="B110" s="289" t="s">
        <v>1701</v>
      </c>
      <c r="C110" s="726" t="s">
        <v>1030</v>
      </c>
      <c r="D110" s="726"/>
      <c r="E110" s="289" t="s">
        <v>2157</v>
      </c>
      <c r="F110" s="726" t="s">
        <v>1030</v>
      </c>
      <c r="G110" s="727"/>
      <c r="H110" s="727"/>
      <c r="I110" s="727"/>
      <c r="J110" s="291">
        <v>89.9</v>
      </c>
      <c r="K110" s="291">
        <v>89</v>
      </c>
      <c r="M110" s="291" t="s">
        <v>86</v>
      </c>
      <c r="O110" s="830"/>
      <c r="P110" s="830"/>
      <c r="Q110" s="830"/>
      <c r="R110" s="830"/>
      <c r="S110" s="830"/>
      <c r="T110" s="830"/>
      <c r="U110" s="830"/>
      <c r="V110" s="830"/>
      <c r="W110" s="830"/>
      <c r="X110" s="830"/>
      <c r="Y110" s="830"/>
      <c r="Z110" s="830"/>
      <c r="AA110" s="830"/>
      <c r="AB110" s="830"/>
    </row>
    <row r="111" spans="2:28">
      <c r="B111" s="292" t="s">
        <v>120</v>
      </c>
      <c r="C111" s="272" t="s">
        <v>1030</v>
      </c>
      <c r="D111" s="272"/>
      <c r="E111" s="292" t="s">
        <v>305</v>
      </c>
      <c r="F111" s="706" t="s">
        <v>1030</v>
      </c>
      <c r="G111" s="728"/>
      <c r="H111" s="728"/>
      <c r="I111" s="728"/>
      <c r="J111" s="695">
        <v>92.4</v>
      </c>
      <c r="K111" s="695">
        <v>90</v>
      </c>
      <c r="M111" s="695" t="s">
        <v>86</v>
      </c>
      <c r="O111" s="830"/>
      <c r="P111" s="830"/>
      <c r="Q111" s="830"/>
      <c r="R111" s="830"/>
      <c r="S111" s="830"/>
      <c r="T111" s="830"/>
      <c r="U111" s="830"/>
      <c r="V111" s="830"/>
      <c r="W111" s="830"/>
      <c r="X111" s="830"/>
      <c r="Y111" s="830"/>
      <c r="Z111" s="830"/>
      <c r="AA111" s="830"/>
      <c r="AB111" s="830"/>
    </row>
    <row r="112" spans="2:28">
      <c r="B112" s="292" t="s">
        <v>201</v>
      </c>
      <c r="C112" s="272" t="s">
        <v>1030</v>
      </c>
      <c r="D112" s="272"/>
      <c r="E112" s="292" t="s">
        <v>309</v>
      </c>
      <c r="F112" s="706" t="s">
        <v>1030</v>
      </c>
      <c r="G112" s="728"/>
      <c r="H112" s="728"/>
      <c r="I112" s="728"/>
      <c r="J112" s="695">
        <v>86.5</v>
      </c>
      <c r="K112" s="695">
        <v>87</v>
      </c>
      <c r="M112" s="695" t="s">
        <v>86</v>
      </c>
      <c r="O112" s="830"/>
      <c r="P112" s="830"/>
      <c r="Q112" s="830"/>
      <c r="R112" s="830"/>
      <c r="S112" s="830"/>
      <c r="T112" s="830"/>
      <c r="U112" s="830"/>
      <c r="V112" s="830"/>
      <c r="W112" s="830"/>
      <c r="X112" s="830"/>
      <c r="Y112" s="830"/>
      <c r="Z112" s="830"/>
      <c r="AA112" s="830"/>
      <c r="AB112" s="830"/>
    </row>
    <row r="113" spans="2:28">
      <c r="B113" s="292" t="s">
        <v>1042</v>
      </c>
      <c r="C113" s="272" t="s">
        <v>1030</v>
      </c>
      <c r="D113" s="272"/>
      <c r="E113" s="292" t="s">
        <v>308</v>
      </c>
      <c r="F113" s="706" t="s">
        <v>1030</v>
      </c>
      <c r="G113" s="728"/>
      <c r="H113" s="728"/>
      <c r="I113" s="728"/>
      <c r="J113" s="695">
        <v>90.5</v>
      </c>
      <c r="K113" s="695">
        <v>86</v>
      </c>
      <c r="M113" s="695" t="s">
        <v>86</v>
      </c>
      <c r="O113" s="830"/>
      <c r="P113" s="830"/>
      <c r="Q113" s="830"/>
      <c r="R113" s="830"/>
      <c r="S113" s="830"/>
      <c r="T113" s="830"/>
      <c r="U113" s="830"/>
      <c r="V113" s="830"/>
      <c r="W113" s="830"/>
      <c r="X113" s="830"/>
      <c r="Y113" s="830"/>
      <c r="Z113" s="830"/>
      <c r="AA113" s="830"/>
      <c r="AB113" s="830"/>
    </row>
    <row r="114" spans="2:28">
      <c r="B114" s="292" t="s">
        <v>1043</v>
      </c>
      <c r="C114" s="272" t="s">
        <v>1030</v>
      </c>
      <c r="D114" s="272"/>
      <c r="E114" s="292" t="s">
        <v>312</v>
      </c>
      <c r="F114" s="706" t="s">
        <v>1030</v>
      </c>
      <c r="G114" s="728"/>
      <c r="H114" s="728"/>
      <c r="I114" s="728"/>
      <c r="J114" s="695">
        <v>78</v>
      </c>
      <c r="K114" s="695">
        <v>77</v>
      </c>
      <c r="M114" s="695" t="s">
        <v>86</v>
      </c>
      <c r="O114" s="830"/>
      <c r="P114" s="830"/>
      <c r="Q114" s="830"/>
      <c r="R114" s="830"/>
      <c r="S114" s="830"/>
      <c r="T114" s="830"/>
      <c r="U114" s="830"/>
      <c r="V114" s="830"/>
      <c r="W114" s="830"/>
      <c r="X114" s="830"/>
      <c r="Y114" s="830"/>
      <c r="Z114" s="830"/>
      <c r="AA114" s="830"/>
      <c r="AB114" s="830"/>
    </row>
    <row r="115" spans="2:28">
      <c r="B115" s="292" t="s">
        <v>1044</v>
      </c>
      <c r="C115" s="272" t="s">
        <v>1030</v>
      </c>
      <c r="D115" s="272"/>
      <c r="E115" s="292" t="s">
        <v>1702</v>
      </c>
      <c r="F115" s="706" t="s">
        <v>1030</v>
      </c>
      <c r="G115" s="728"/>
      <c r="H115" s="728"/>
      <c r="I115" s="728"/>
      <c r="J115" s="695">
        <v>82</v>
      </c>
      <c r="K115" s="695">
        <v>86</v>
      </c>
      <c r="M115" s="695" t="s">
        <v>86</v>
      </c>
      <c r="O115" s="830"/>
      <c r="P115" s="830"/>
      <c r="Q115" s="830"/>
      <c r="R115" s="830"/>
      <c r="S115" s="830"/>
      <c r="T115" s="830"/>
      <c r="U115" s="830"/>
      <c r="V115" s="830"/>
      <c r="W115" s="830"/>
      <c r="X115" s="830"/>
      <c r="Y115" s="830"/>
      <c r="Z115" s="830"/>
      <c r="AA115" s="830"/>
      <c r="AB115" s="830"/>
    </row>
    <row r="116" spans="2:28">
      <c r="B116" s="292" t="s">
        <v>1045</v>
      </c>
      <c r="C116" s="272" t="s">
        <v>1030</v>
      </c>
      <c r="D116" s="272"/>
      <c r="E116" s="292" t="s">
        <v>315</v>
      </c>
      <c r="F116" s="706" t="s">
        <v>1030</v>
      </c>
      <c r="G116" s="728"/>
      <c r="H116" s="728"/>
      <c r="I116" s="728"/>
      <c r="J116" s="695">
        <v>70.5</v>
      </c>
      <c r="K116" s="695">
        <v>63</v>
      </c>
      <c r="M116" s="695" t="s">
        <v>86</v>
      </c>
      <c r="O116" s="830"/>
      <c r="P116" s="830"/>
      <c r="Q116" s="830"/>
      <c r="R116" s="830"/>
      <c r="S116" s="830"/>
      <c r="T116" s="830"/>
      <c r="U116" s="830"/>
      <c r="V116" s="830"/>
      <c r="W116" s="830"/>
      <c r="X116" s="830"/>
      <c r="Y116" s="830"/>
      <c r="Z116" s="830"/>
      <c r="AA116" s="830"/>
      <c r="AB116" s="830"/>
    </row>
    <row r="117" spans="2:28">
      <c r="B117" s="292" t="s">
        <v>1046</v>
      </c>
      <c r="C117" s="272" t="s">
        <v>1030</v>
      </c>
      <c r="D117" s="272"/>
      <c r="E117" s="292" t="s">
        <v>311</v>
      </c>
      <c r="F117" s="706" t="s">
        <v>1030</v>
      </c>
      <c r="G117" s="728"/>
      <c r="H117" s="728"/>
      <c r="I117" s="728"/>
      <c r="J117" s="695">
        <v>81</v>
      </c>
      <c r="K117" s="695">
        <v>94</v>
      </c>
      <c r="M117" s="695" t="s">
        <v>86</v>
      </c>
      <c r="O117" s="830"/>
      <c r="P117" s="830"/>
      <c r="Q117" s="830"/>
      <c r="R117" s="830"/>
      <c r="S117" s="830"/>
      <c r="T117" s="830"/>
      <c r="U117" s="830"/>
      <c r="V117" s="830"/>
      <c r="W117" s="830"/>
      <c r="X117" s="830"/>
      <c r="Y117" s="830"/>
      <c r="Z117" s="830"/>
      <c r="AA117" s="830"/>
      <c r="AB117" s="830"/>
    </row>
    <row r="118" spans="2:28">
      <c r="B118" s="292" t="s">
        <v>1047</v>
      </c>
      <c r="C118" s="272" t="s">
        <v>1030</v>
      </c>
      <c r="D118" s="272"/>
      <c r="E118" s="292" t="s">
        <v>1703</v>
      </c>
      <c r="F118" s="706" t="s">
        <v>1030</v>
      </c>
      <c r="G118" s="728"/>
      <c r="H118" s="728"/>
      <c r="I118" s="728"/>
      <c r="J118" s="695">
        <v>67</v>
      </c>
      <c r="K118" s="695">
        <v>82</v>
      </c>
      <c r="M118" s="695" t="s">
        <v>86</v>
      </c>
      <c r="O118" s="830"/>
      <c r="P118" s="830"/>
      <c r="Q118" s="830"/>
      <c r="R118" s="830"/>
      <c r="S118" s="830"/>
      <c r="T118" s="830"/>
      <c r="U118" s="830"/>
      <c r="V118" s="830"/>
      <c r="W118" s="830"/>
      <c r="X118" s="830"/>
      <c r="Y118" s="830"/>
      <c r="Z118" s="830"/>
      <c r="AA118" s="830"/>
      <c r="AB118" s="830"/>
    </row>
    <row r="119" spans="2:28">
      <c r="B119" s="292" t="s">
        <v>1048</v>
      </c>
      <c r="C119" s="272" t="s">
        <v>1030</v>
      </c>
      <c r="D119" s="272"/>
      <c r="E119" s="292" t="s">
        <v>313</v>
      </c>
      <c r="F119" s="706" t="s">
        <v>1030</v>
      </c>
      <c r="G119" s="728"/>
      <c r="H119" s="728"/>
      <c r="I119" s="728"/>
      <c r="J119" s="695">
        <v>89</v>
      </c>
      <c r="K119" s="695">
        <v>94</v>
      </c>
      <c r="M119" s="695" t="s">
        <v>86</v>
      </c>
      <c r="O119" s="830"/>
      <c r="P119" s="830"/>
      <c r="Q119" s="830"/>
      <c r="R119" s="830"/>
      <c r="S119" s="830"/>
      <c r="T119" s="830"/>
      <c r="U119" s="830"/>
      <c r="V119" s="830"/>
      <c r="W119" s="830"/>
      <c r="X119" s="830"/>
      <c r="Y119" s="830"/>
      <c r="Z119" s="830"/>
      <c r="AA119" s="830"/>
      <c r="AB119" s="830"/>
    </row>
    <row r="120" spans="2:28">
      <c r="B120" s="292" t="s">
        <v>1049</v>
      </c>
      <c r="C120" s="272" t="s">
        <v>1030</v>
      </c>
      <c r="D120" s="272"/>
      <c r="E120" s="292" t="s">
        <v>307</v>
      </c>
      <c r="F120" s="706" t="s">
        <v>1030</v>
      </c>
      <c r="G120" s="728"/>
      <c r="H120" s="728"/>
      <c r="I120" s="728"/>
      <c r="J120" s="695">
        <v>76</v>
      </c>
      <c r="K120" s="695">
        <v>78</v>
      </c>
      <c r="M120" s="695" t="s">
        <v>86</v>
      </c>
      <c r="O120" s="830"/>
      <c r="P120" s="830"/>
      <c r="Q120" s="830"/>
      <c r="R120" s="830"/>
      <c r="S120" s="830"/>
      <c r="T120" s="830"/>
      <c r="U120" s="830"/>
      <c r="V120" s="830"/>
      <c r="W120" s="830"/>
      <c r="X120" s="830"/>
      <c r="Y120" s="830"/>
      <c r="Z120" s="830"/>
      <c r="AA120" s="830"/>
      <c r="AB120" s="830"/>
    </row>
    <row r="121" spans="2:28">
      <c r="B121" s="661"/>
      <c r="C121" s="685"/>
      <c r="D121" s="685"/>
      <c r="E121" s="685"/>
      <c r="F121" s="685"/>
      <c r="G121" s="661"/>
      <c r="H121" s="661"/>
      <c r="I121" s="661"/>
      <c r="J121" s="661"/>
      <c r="K121" s="661"/>
      <c r="M121" s="661"/>
      <c r="O121" s="830"/>
      <c r="P121" s="830"/>
      <c r="Q121" s="830"/>
      <c r="R121" s="830"/>
      <c r="S121" s="830"/>
      <c r="T121" s="830"/>
      <c r="U121" s="830"/>
      <c r="V121" s="830"/>
      <c r="W121" s="830"/>
      <c r="X121" s="830"/>
      <c r="Y121" s="830"/>
      <c r="Z121" s="830"/>
      <c r="AA121" s="830"/>
      <c r="AB121" s="830"/>
    </row>
    <row r="122" spans="2:28">
      <c r="B122" s="254" t="s">
        <v>1363</v>
      </c>
      <c r="C122" s="270"/>
      <c r="D122" s="270"/>
      <c r="E122" s="269" t="s">
        <v>1364</v>
      </c>
      <c r="F122" s="270"/>
      <c r="G122" s="255"/>
      <c r="H122" s="255"/>
      <c r="I122" s="255"/>
      <c r="J122" s="255"/>
      <c r="K122" s="255"/>
      <c r="L122" s="686"/>
      <c r="M122" s="255"/>
      <c r="O122" s="830"/>
      <c r="P122" s="830"/>
      <c r="Q122" s="830"/>
      <c r="R122" s="830"/>
      <c r="S122" s="830"/>
      <c r="T122" s="830"/>
      <c r="U122" s="830"/>
      <c r="V122" s="830"/>
      <c r="W122" s="830"/>
      <c r="X122" s="830"/>
      <c r="Y122" s="830"/>
      <c r="Z122" s="830"/>
      <c r="AA122" s="830"/>
      <c r="AB122" s="830"/>
    </row>
    <row r="123" spans="2:28">
      <c r="B123" s="792" t="s">
        <v>1704</v>
      </c>
      <c r="C123" s="796"/>
      <c r="D123" s="796"/>
      <c r="E123" s="792" t="s">
        <v>1705</v>
      </c>
      <c r="F123" s="271"/>
      <c r="G123" s="271"/>
      <c r="H123" s="271"/>
      <c r="I123" s="271"/>
      <c r="J123" s="271"/>
      <c r="K123" s="271"/>
      <c r="L123" s="271"/>
      <c r="M123" s="661"/>
      <c r="O123" s="830"/>
      <c r="P123" s="830"/>
      <c r="Q123" s="830"/>
      <c r="R123" s="830"/>
      <c r="S123" s="830"/>
      <c r="T123" s="830"/>
      <c r="U123" s="830"/>
      <c r="V123" s="830"/>
      <c r="W123" s="830"/>
      <c r="X123" s="830"/>
      <c r="Y123" s="830"/>
      <c r="Z123" s="830"/>
      <c r="AA123" s="830"/>
      <c r="AB123" s="830"/>
    </row>
    <row r="124" spans="2:28">
      <c r="B124" s="792" t="s">
        <v>1706</v>
      </c>
      <c r="C124" s="797"/>
      <c r="D124" s="797"/>
      <c r="E124" s="792" t="s">
        <v>1707</v>
      </c>
      <c r="F124" s="274"/>
      <c r="G124" s="274"/>
      <c r="H124" s="274"/>
      <c r="I124" s="274"/>
      <c r="J124" s="274"/>
      <c r="K124" s="274"/>
      <c r="L124" s="274"/>
      <c r="M124" s="661"/>
      <c r="O124" s="830"/>
      <c r="P124" s="830"/>
      <c r="Q124" s="830"/>
      <c r="R124" s="830"/>
      <c r="S124" s="830"/>
      <c r="T124" s="830"/>
      <c r="U124" s="830"/>
      <c r="V124" s="830"/>
      <c r="W124" s="830"/>
      <c r="X124" s="830"/>
      <c r="Y124" s="830"/>
      <c r="Z124" s="830"/>
      <c r="AA124" s="830"/>
      <c r="AB124" s="830"/>
    </row>
    <row r="125" spans="2:28">
      <c r="B125" s="792" t="s">
        <v>2158</v>
      </c>
      <c r="C125" s="798"/>
      <c r="D125" s="798"/>
      <c r="E125" s="792" t="s">
        <v>2284</v>
      </c>
      <c r="F125" s="293"/>
      <c r="G125" s="293"/>
      <c r="H125" s="293"/>
      <c r="I125" s="293"/>
      <c r="J125" s="293"/>
      <c r="K125" s="293"/>
      <c r="L125" s="293"/>
      <c r="M125" s="661"/>
      <c r="O125" s="830"/>
      <c r="P125" s="830"/>
      <c r="Q125" s="830"/>
      <c r="R125" s="830"/>
      <c r="S125" s="830"/>
      <c r="T125" s="830"/>
      <c r="U125" s="830"/>
      <c r="V125" s="830"/>
      <c r="W125" s="830"/>
      <c r="X125" s="830"/>
      <c r="Y125" s="830"/>
      <c r="Z125" s="830"/>
      <c r="AA125" s="830"/>
      <c r="AB125" s="830"/>
    </row>
    <row r="126" spans="2:28">
      <c r="B126" s="792" t="s">
        <v>2159</v>
      </c>
      <c r="C126" s="797"/>
      <c r="D126" s="797"/>
      <c r="E126" s="792" t="s">
        <v>2285</v>
      </c>
      <c r="F126" s="274"/>
      <c r="G126" s="274"/>
      <c r="H126" s="274"/>
      <c r="I126" s="274"/>
      <c r="J126" s="274"/>
      <c r="K126" s="274"/>
      <c r="L126" s="274"/>
      <c r="M126" s="661"/>
      <c r="O126" s="830"/>
      <c r="P126" s="830"/>
      <c r="Q126" s="830"/>
      <c r="R126" s="830"/>
      <c r="S126" s="830"/>
      <c r="T126" s="830"/>
      <c r="U126" s="830"/>
      <c r="V126" s="830"/>
      <c r="W126" s="830"/>
      <c r="X126" s="830"/>
      <c r="Y126" s="830"/>
      <c r="Z126" s="830"/>
      <c r="AA126" s="830"/>
      <c r="AB126" s="830"/>
    </row>
    <row r="127" spans="2:28">
      <c r="B127" s="792" t="s">
        <v>2160</v>
      </c>
      <c r="C127" s="797"/>
      <c r="D127" s="797"/>
      <c r="E127" s="792" t="s">
        <v>2286</v>
      </c>
      <c r="F127" s="274"/>
      <c r="G127" s="274"/>
      <c r="H127" s="274"/>
      <c r="I127" s="274"/>
      <c r="J127" s="274"/>
      <c r="K127" s="274"/>
      <c r="L127" s="274"/>
      <c r="M127" s="661"/>
      <c r="O127" s="830"/>
      <c r="P127" s="830"/>
      <c r="Q127" s="830"/>
      <c r="R127" s="830"/>
      <c r="S127" s="830"/>
      <c r="T127" s="830"/>
      <c r="U127" s="830"/>
      <c r="V127" s="830"/>
      <c r="W127" s="830"/>
      <c r="X127" s="830"/>
      <c r="Y127" s="830"/>
      <c r="Z127" s="830"/>
      <c r="AA127" s="830"/>
      <c r="AB127" s="830"/>
    </row>
    <row r="128" spans="2:28">
      <c r="B128" s="792" t="s">
        <v>2161</v>
      </c>
      <c r="C128" s="797"/>
      <c r="D128" s="797"/>
      <c r="E128" s="792" t="s">
        <v>2289</v>
      </c>
      <c r="F128" s="274"/>
      <c r="G128" s="274"/>
      <c r="H128" s="274"/>
      <c r="I128" s="274"/>
      <c r="J128" s="274"/>
      <c r="K128" s="274"/>
      <c r="L128" s="274"/>
      <c r="M128" s="661"/>
      <c r="O128" s="830"/>
      <c r="P128" s="830"/>
      <c r="Q128" s="830"/>
      <c r="R128" s="830"/>
      <c r="S128" s="830"/>
      <c r="T128" s="830"/>
      <c r="U128" s="830"/>
      <c r="V128" s="830"/>
      <c r="W128" s="830"/>
      <c r="X128" s="830"/>
      <c r="Y128" s="830"/>
      <c r="Z128" s="830"/>
      <c r="AA128" s="830"/>
      <c r="AB128" s="830"/>
    </row>
    <row r="129" spans="2:28">
      <c r="B129" s="792" t="s">
        <v>2287</v>
      </c>
      <c r="C129" s="796"/>
      <c r="D129" s="796"/>
      <c r="E129" s="792" t="s">
        <v>2288</v>
      </c>
      <c r="F129" s="271"/>
      <c r="G129" s="271"/>
      <c r="H129" s="271"/>
      <c r="I129" s="271"/>
      <c r="J129" s="271"/>
      <c r="K129" s="271"/>
      <c r="L129" s="271"/>
      <c r="M129" s="661"/>
      <c r="O129" s="830"/>
      <c r="P129" s="830"/>
      <c r="Q129" s="830"/>
      <c r="R129" s="830"/>
      <c r="S129" s="830"/>
      <c r="T129" s="830"/>
      <c r="U129" s="830"/>
      <c r="V129" s="830"/>
      <c r="W129" s="830"/>
      <c r="X129" s="830"/>
      <c r="Y129" s="830"/>
      <c r="Z129" s="830"/>
      <c r="AA129" s="830"/>
      <c r="AB129" s="830"/>
    </row>
    <row r="130" spans="2:28">
      <c r="B130" s="269" t="s">
        <v>1366</v>
      </c>
      <c r="C130" s="270"/>
      <c r="D130" s="270"/>
      <c r="E130" s="269" t="s">
        <v>1369</v>
      </c>
      <c r="F130" s="270"/>
      <c r="G130" s="255"/>
      <c r="H130" s="255"/>
      <c r="I130" s="255"/>
      <c r="J130" s="255"/>
      <c r="K130" s="255"/>
      <c r="L130" s="686"/>
      <c r="M130" s="255"/>
      <c r="O130" s="830"/>
      <c r="P130" s="830"/>
      <c r="Q130" s="830"/>
      <c r="R130" s="830"/>
      <c r="S130" s="830"/>
      <c r="T130" s="830"/>
      <c r="U130" s="830"/>
      <c r="V130" s="830"/>
      <c r="W130" s="830"/>
      <c r="X130" s="830"/>
      <c r="Y130" s="830"/>
      <c r="Z130" s="830"/>
      <c r="AA130" s="830"/>
      <c r="AB130" s="830"/>
    </row>
    <row r="131" spans="2:28">
      <c r="B131" s="729" t="s">
        <v>86</v>
      </c>
      <c r="C131" s="268"/>
      <c r="D131" s="268"/>
      <c r="E131" s="729" t="s">
        <v>86</v>
      </c>
      <c r="F131" s="268"/>
      <c r="G131" s="685"/>
      <c r="H131" s="685"/>
      <c r="I131" s="685"/>
      <c r="J131" s="685"/>
      <c r="K131" s="685"/>
      <c r="M131" s="685"/>
      <c r="O131" s="830"/>
      <c r="P131" s="830"/>
      <c r="Q131" s="830"/>
      <c r="R131" s="830"/>
      <c r="S131" s="830"/>
      <c r="T131" s="830"/>
      <c r="U131" s="830"/>
      <c r="V131" s="830"/>
      <c r="W131" s="830"/>
      <c r="X131" s="830"/>
      <c r="Y131" s="830"/>
      <c r="Z131" s="830"/>
      <c r="AA131" s="830"/>
      <c r="AB131" s="830"/>
    </row>
    <row r="132" spans="2:28">
      <c r="B132" s="661"/>
      <c r="C132" s="685"/>
      <c r="D132" s="685"/>
      <c r="E132" s="685"/>
      <c r="F132" s="685"/>
      <c r="G132" s="661"/>
      <c r="H132" s="661"/>
      <c r="I132" s="661"/>
      <c r="J132" s="661"/>
      <c r="K132" s="661"/>
      <c r="M132" s="661"/>
      <c r="O132" s="830"/>
      <c r="P132" s="830"/>
      <c r="Q132" s="830"/>
      <c r="R132" s="830"/>
      <c r="S132" s="830"/>
      <c r="T132" s="830"/>
      <c r="U132" s="830"/>
      <c r="V132" s="830"/>
      <c r="W132" s="830"/>
      <c r="X132" s="830"/>
      <c r="Y132" s="830"/>
      <c r="Z132" s="830"/>
      <c r="AA132" s="830"/>
      <c r="AB132" s="830"/>
    </row>
    <row r="133" spans="2:28">
      <c r="B133" s="661"/>
      <c r="C133" s="685"/>
      <c r="D133" s="685"/>
      <c r="E133" s="685"/>
      <c r="F133" s="685"/>
      <c r="G133" s="661"/>
      <c r="H133" s="661"/>
      <c r="I133" s="661"/>
      <c r="J133" s="661"/>
      <c r="K133" s="661"/>
      <c r="M133" s="661"/>
      <c r="O133" s="830"/>
      <c r="P133" s="830"/>
      <c r="Q133" s="830"/>
      <c r="R133" s="830"/>
      <c r="S133" s="830"/>
      <c r="T133" s="830"/>
      <c r="U133" s="830"/>
      <c r="V133" s="830"/>
      <c r="W133" s="830"/>
      <c r="X133" s="830"/>
      <c r="Y133" s="830"/>
      <c r="Z133" s="830"/>
      <c r="AA133" s="830"/>
      <c r="AB133" s="830"/>
    </row>
    <row r="134" spans="2:28">
      <c r="B134" s="831"/>
      <c r="C134" s="832"/>
      <c r="D134" s="832"/>
      <c r="E134" s="832"/>
      <c r="F134" s="832"/>
      <c r="G134" s="831"/>
      <c r="H134" s="831"/>
      <c r="I134" s="831"/>
      <c r="J134" s="831"/>
      <c r="K134" s="831"/>
      <c r="L134" s="831"/>
      <c r="M134" s="831"/>
      <c r="N134" s="830"/>
      <c r="O134" s="830"/>
      <c r="P134" s="830"/>
      <c r="Q134" s="830"/>
      <c r="R134" s="830"/>
      <c r="S134" s="830"/>
      <c r="T134" s="830"/>
      <c r="U134" s="830"/>
      <c r="V134" s="830"/>
      <c r="W134" s="830"/>
      <c r="X134" s="830"/>
      <c r="Y134" s="830"/>
      <c r="Z134" s="830"/>
      <c r="AA134" s="830"/>
      <c r="AB134" s="830"/>
    </row>
    <row r="135" spans="2:28">
      <c r="B135" s="831"/>
      <c r="C135" s="832"/>
      <c r="D135" s="832"/>
      <c r="E135" s="832"/>
      <c r="F135" s="832"/>
      <c r="G135" s="831"/>
      <c r="H135" s="831"/>
      <c r="I135" s="831"/>
      <c r="J135" s="831"/>
      <c r="K135" s="831"/>
      <c r="L135" s="831"/>
      <c r="M135" s="831"/>
      <c r="N135" s="830"/>
      <c r="O135" s="830"/>
      <c r="P135" s="830"/>
      <c r="Q135" s="830"/>
      <c r="R135" s="830"/>
      <c r="S135" s="830"/>
      <c r="T135" s="830"/>
      <c r="U135" s="830"/>
      <c r="V135" s="830"/>
      <c r="W135" s="830"/>
      <c r="X135" s="830"/>
      <c r="Y135" s="830"/>
      <c r="Z135" s="830"/>
      <c r="AA135" s="830"/>
      <c r="AB135" s="830"/>
    </row>
    <row r="136" spans="2:28">
      <c r="B136" s="831"/>
      <c r="C136" s="832"/>
      <c r="D136" s="832"/>
      <c r="E136" s="832"/>
      <c r="F136" s="832"/>
      <c r="G136" s="831"/>
      <c r="H136" s="831"/>
      <c r="I136" s="831"/>
      <c r="J136" s="831"/>
      <c r="K136" s="831"/>
      <c r="L136" s="831"/>
      <c r="M136" s="831"/>
      <c r="N136" s="830"/>
      <c r="O136" s="830"/>
      <c r="P136" s="830"/>
      <c r="Q136" s="830"/>
      <c r="R136" s="830"/>
      <c r="S136" s="830"/>
      <c r="T136" s="830"/>
      <c r="U136" s="830"/>
      <c r="V136" s="830"/>
      <c r="W136" s="830"/>
      <c r="X136" s="830"/>
      <c r="Y136" s="830"/>
      <c r="Z136" s="830"/>
      <c r="AA136" s="830"/>
      <c r="AB136" s="830"/>
    </row>
    <row r="137" spans="2:28">
      <c r="B137" s="831"/>
      <c r="C137" s="832"/>
      <c r="D137" s="832"/>
      <c r="E137" s="832"/>
      <c r="F137" s="832"/>
      <c r="G137" s="831"/>
      <c r="H137" s="831"/>
      <c r="I137" s="831"/>
      <c r="J137" s="831"/>
      <c r="K137" s="831"/>
      <c r="L137" s="831"/>
      <c r="M137" s="831"/>
      <c r="N137" s="830"/>
      <c r="O137" s="830"/>
      <c r="P137" s="830"/>
      <c r="Q137" s="830"/>
      <c r="R137" s="830"/>
      <c r="S137" s="830"/>
      <c r="T137" s="830"/>
      <c r="U137" s="830"/>
      <c r="V137" s="830"/>
      <c r="W137" s="830"/>
      <c r="X137" s="830"/>
      <c r="Y137" s="830"/>
      <c r="Z137" s="830"/>
      <c r="AA137" s="830"/>
      <c r="AB137" s="830"/>
    </row>
    <row r="138" spans="2:28">
      <c r="B138" s="831"/>
      <c r="C138" s="832"/>
      <c r="D138" s="832"/>
      <c r="E138" s="832"/>
      <c r="F138" s="832"/>
      <c r="G138" s="831"/>
      <c r="H138" s="831"/>
      <c r="I138" s="831"/>
      <c r="J138" s="831"/>
      <c r="K138" s="831"/>
      <c r="L138" s="831"/>
      <c r="M138" s="831"/>
      <c r="N138" s="830"/>
      <c r="O138" s="830"/>
      <c r="P138" s="830"/>
      <c r="Q138" s="830"/>
      <c r="R138" s="830"/>
      <c r="S138" s="830"/>
      <c r="T138" s="830"/>
      <c r="U138" s="830"/>
      <c r="V138" s="830"/>
      <c r="W138" s="830"/>
      <c r="X138" s="830"/>
      <c r="Y138" s="830"/>
      <c r="Z138" s="830"/>
      <c r="AA138" s="830"/>
      <c r="AB138" s="830"/>
    </row>
    <row r="139" spans="2:28">
      <c r="B139" s="831"/>
      <c r="C139" s="832"/>
      <c r="D139" s="832"/>
      <c r="E139" s="832"/>
      <c r="F139" s="832"/>
      <c r="G139" s="831"/>
      <c r="H139" s="831"/>
      <c r="I139" s="831"/>
      <c r="J139" s="831"/>
      <c r="K139" s="831"/>
      <c r="L139" s="831"/>
      <c r="M139" s="831"/>
      <c r="N139" s="830"/>
      <c r="O139" s="830"/>
      <c r="P139" s="830"/>
      <c r="Q139" s="830"/>
      <c r="R139" s="830"/>
      <c r="S139" s="830"/>
      <c r="T139" s="830"/>
      <c r="U139" s="830"/>
      <c r="V139" s="830"/>
      <c r="W139" s="830"/>
      <c r="X139" s="830"/>
      <c r="Y139" s="830"/>
      <c r="Z139" s="830"/>
      <c r="AA139" s="830"/>
      <c r="AB139" s="830"/>
    </row>
    <row r="140" spans="2:28">
      <c r="B140" s="831"/>
      <c r="C140" s="832"/>
      <c r="D140" s="832"/>
      <c r="E140" s="832"/>
      <c r="F140" s="832"/>
      <c r="G140" s="831"/>
      <c r="H140" s="831"/>
      <c r="I140" s="831"/>
      <c r="J140" s="831"/>
      <c r="K140" s="831"/>
      <c r="L140" s="831"/>
      <c r="M140" s="831"/>
      <c r="N140" s="830"/>
      <c r="O140" s="830"/>
      <c r="P140" s="830"/>
      <c r="Q140" s="830"/>
      <c r="R140" s="830"/>
      <c r="S140" s="830"/>
      <c r="T140" s="830"/>
      <c r="U140" s="830"/>
      <c r="V140" s="830"/>
      <c r="W140" s="830"/>
      <c r="X140" s="830"/>
      <c r="Y140" s="830"/>
      <c r="Z140" s="830"/>
      <c r="AA140" s="830"/>
      <c r="AB140" s="830"/>
    </row>
    <row r="141" spans="2:28">
      <c r="B141" s="831"/>
      <c r="C141" s="832"/>
      <c r="D141" s="832"/>
      <c r="E141" s="832"/>
      <c r="F141" s="832"/>
      <c r="G141" s="831"/>
      <c r="H141" s="831"/>
      <c r="I141" s="831"/>
      <c r="J141" s="831"/>
      <c r="K141" s="831"/>
      <c r="L141" s="831"/>
      <c r="M141" s="831"/>
      <c r="N141" s="830"/>
      <c r="O141" s="830"/>
      <c r="P141" s="830"/>
      <c r="Q141" s="830"/>
      <c r="R141" s="830"/>
      <c r="S141" s="830"/>
      <c r="T141" s="830"/>
      <c r="U141" s="830"/>
      <c r="V141" s="830"/>
      <c r="W141" s="830"/>
      <c r="X141" s="830"/>
      <c r="Y141" s="830"/>
      <c r="Z141" s="830"/>
      <c r="AA141" s="830"/>
      <c r="AB141" s="830"/>
    </row>
    <row r="142" spans="2:28">
      <c r="B142" s="831"/>
      <c r="C142" s="832"/>
      <c r="D142" s="832"/>
      <c r="E142" s="832"/>
      <c r="F142" s="832"/>
      <c r="G142" s="831"/>
      <c r="H142" s="831"/>
      <c r="I142" s="831"/>
      <c r="J142" s="831"/>
      <c r="K142" s="831"/>
      <c r="L142" s="831"/>
      <c r="M142" s="831"/>
      <c r="N142" s="830"/>
      <c r="O142" s="830"/>
      <c r="P142" s="830"/>
      <c r="Q142" s="830"/>
      <c r="R142" s="830"/>
      <c r="S142" s="830"/>
      <c r="T142" s="830"/>
      <c r="U142" s="830"/>
      <c r="V142" s="830"/>
      <c r="W142" s="830"/>
      <c r="X142" s="830"/>
      <c r="Y142" s="830"/>
      <c r="Z142" s="830"/>
      <c r="AA142" s="830"/>
      <c r="AB142" s="830"/>
    </row>
    <row r="143" spans="2:28">
      <c r="B143" s="831"/>
      <c r="C143" s="832"/>
      <c r="D143" s="832"/>
      <c r="E143" s="832"/>
      <c r="F143" s="832"/>
      <c r="G143" s="831"/>
      <c r="H143" s="831"/>
      <c r="I143" s="831"/>
      <c r="J143" s="831"/>
      <c r="K143" s="831"/>
      <c r="L143" s="831"/>
      <c r="M143" s="831"/>
      <c r="N143" s="830"/>
      <c r="O143" s="830"/>
      <c r="P143" s="830"/>
      <c r="Q143" s="830"/>
      <c r="R143" s="830"/>
      <c r="S143" s="830"/>
      <c r="T143" s="830"/>
      <c r="U143" s="830"/>
      <c r="V143" s="830"/>
      <c r="W143" s="830"/>
      <c r="X143" s="830"/>
      <c r="Y143" s="830"/>
      <c r="Z143" s="830"/>
      <c r="AA143" s="830"/>
      <c r="AB143" s="830"/>
    </row>
    <row r="144" spans="2:28">
      <c r="B144" s="831"/>
      <c r="C144" s="832"/>
      <c r="D144" s="832"/>
      <c r="E144" s="832"/>
      <c r="F144" s="832"/>
      <c r="G144" s="831"/>
      <c r="H144" s="831"/>
      <c r="I144" s="831"/>
      <c r="J144" s="831"/>
      <c r="K144" s="831"/>
      <c r="L144" s="831"/>
      <c r="M144" s="831"/>
      <c r="N144" s="830"/>
      <c r="O144" s="830"/>
      <c r="P144" s="830"/>
      <c r="Q144" s="830"/>
      <c r="R144" s="830"/>
      <c r="S144" s="830"/>
      <c r="T144" s="830"/>
      <c r="U144" s="830"/>
      <c r="V144" s="830"/>
      <c r="W144" s="830"/>
      <c r="X144" s="830"/>
      <c r="Y144" s="830"/>
      <c r="Z144" s="830"/>
      <c r="AA144" s="830"/>
      <c r="AB144" s="830"/>
    </row>
    <row r="145" spans="2:28">
      <c r="B145" s="831"/>
      <c r="C145" s="832"/>
      <c r="D145" s="832"/>
      <c r="E145" s="832"/>
      <c r="F145" s="832"/>
      <c r="G145" s="831"/>
      <c r="H145" s="831"/>
      <c r="I145" s="831"/>
      <c r="J145" s="831"/>
      <c r="K145" s="831"/>
      <c r="L145" s="831"/>
      <c r="M145" s="831"/>
      <c r="N145" s="830"/>
      <c r="O145" s="830"/>
      <c r="P145" s="830"/>
      <c r="Q145" s="830"/>
      <c r="R145" s="830"/>
      <c r="S145" s="830"/>
      <c r="T145" s="830"/>
      <c r="U145" s="830"/>
      <c r="V145" s="830"/>
      <c r="W145" s="830"/>
      <c r="X145" s="830"/>
      <c r="Y145" s="830"/>
      <c r="Z145" s="830"/>
      <c r="AA145" s="830"/>
      <c r="AB145" s="830"/>
    </row>
    <row r="146" spans="2:28">
      <c r="B146" s="831"/>
      <c r="C146" s="832"/>
      <c r="D146" s="832"/>
      <c r="E146" s="832"/>
      <c r="F146" s="832"/>
      <c r="G146" s="831"/>
      <c r="H146" s="831"/>
      <c r="I146" s="831"/>
      <c r="J146" s="831"/>
      <c r="K146" s="831"/>
      <c r="L146" s="831"/>
      <c r="M146" s="831"/>
      <c r="N146" s="830"/>
      <c r="O146" s="830"/>
      <c r="P146" s="830"/>
      <c r="Q146" s="830"/>
      <c r="R146" s="830"/>
      <c r="S146" s="830"/>
      <c r="T146" s="830"/>
      <c r="U146" s="830"/>
      <c r="V146" s="830"/>
      <c r="W146" s="830"/>
      <c r="X146" s="830"/>
      <c r="Y146" s="830"/>
      <c r="Z146" s="830"/>
      <c r="AA146" s="830"/>
      <c r="AB146" s="830"/>
    </row>
    <row r="147" spans="2:28">
      <c r="B147" s="831"/>
      <c r="C147" s="832"/>
      <c r="D147" s="832"/>
      <c r="E147" s="832"/>
      <c r="F147" s="832"/>
      <c r="G147" s="831"/>
      <c r="H147" s="831"/>
      <c r="I147" s="831"/>
      <c r="J147" s="831"/>
      <c r="K147" s="831"/>
      <c r="L147" s="831"/>
      <c r="M147" s="831"/>
      <c r="N147" s="830"/>
      <c r="O147" s="830"/>
      <c r="P147" s="830"/>
      <c r="Q147" s="830"/>
      <c r="R147" s="830"/>
      <c r="S147" s="830"/>
      <c r="T147" s="830"/>
      <c r="U147" s="830"/>
      <c r="V147" s="830"/>
      <c r="W147" s="830"/>
      <c r="X147" s="830"/>
      <c r="Y147" s="830"/>
      <c r="Z147" s="830"/>
      <c r="AA147" s="830"/>
      <c r="AB147" s="830"/>
    </row>
    <row r="148" spans="2:28">
      <c r="B148" s="831"/>
      <c r="C148" s="832"/>
      <c r="D148" s="832"/>
      <c r="E148" s="832"/>
      <c r="F148" s="832"/>
      <c r="G148" s="831"/>
      <c r="H148" s="831"/>
      <c r="I148" s="831"/>
      <c r="J148" s="831"/>
      <c r="K148" s="831"/>
      <c r="L148" s="831"/>
      <c r="M148" s="831"/>
      <c r="N148" s="830"/>
      <c r="O148" s="830"/>
      <c r="P148" s="830"/>
      <c r="Q148" s="830"/>
      <c r="R148" s="830"/>
      <c r="S148" s="830"/>
      <c r="T148" s="830"/>
      <c r="U148" s="830"/>
      <c r="V148" s="830"/>
      <c r="W148" s="830"/>
      <c r="X148" s="830"/>
      <c r="Y148" s="830"/>
      <c r="Z148" s="830"/>
      <c r="AA148" s="830"/>
      <c r="AB148" s="830"/>
    </row>
    <row r="149" spans="2:28">
      <c r="B149" s="661"/>
      <c r="C149" s="685"/>
      <c r="D149" s="685"/>
      <c r="E149" s="685"/>
      <c r="F149" s="685"/>
      <c r="G149" s="661"/>
      <c r="H149" s="661"/>
      <c r="I149" s="661"/>
      <c r="J149" s="661"/>
      <c r="K149" s="661"/>
      <c r="M149" s="661"/>
    </row>
    <row r="150" spans="2:28">
      <c r="B150" s="661"/>
      <c r="C150" s="685"/>
      <c r="D150" s="685"/>
      <c r="E150" s="685"/>
      <c r="F150" s="685"/>
      <c r="G150" s="661"/>
      <c r="H150" s="661"/>
      <c r="I150" s="661"/>
      <c r="J150" s="661"/>
      <c r="K150" s="661"/>
      <c r="M150" s="661"/>
    </row>
    <row r="151" spans="2:28">
      <c r="B151" s="661"/>
      <c r="C151" s="685"/>
      <c r="D151" s="685"/>
      <c r="E151" s="685"/>
      <c r="F151" s="685"/>
      <c r="G151" s="661"/>
      <c r="H151" s="661"/>
      <c r="I151" s="661"/>
      <c r="J151" s="661"/>
      <c r="K151" s="661"/>
      <c r="M151" s="661"/>
    </row>
    <row r="152" spans="2:28">
      <c r="B152" s="661"/>
      <c r="C152" s="685"/>
      <c r="D152" s="685"/>
      <c r="E152" s="685"/>
      <c r="F152" s="685"/>
      <c r="G152" s="661"/>
      <c r="H152" s="661"/>
      <c r="I152" s="661"/>
      <c r="J152" s="661"/>
      <c r="K152" s="661"/>
      <c r="M152" s="661"/>
    </row>
    <row r="153" spans="2:28">
      <c r="B153" s="661"/>
      <c r="C153" s="685"/>
      <c r="D153" s="685"/>
      <c r="E153" s="685"/>
      <c r="F153" s="685"/>
      <c r="G153" s="661"/>
      <c r="H153" s="661"/>
      <c r="I153" s="661"/>
      <c r="J153" s="661"/>
      <c r="K153" s="661"/>
      <c r="M153" s="661"/>
    </row>
    <row r="154" spans="2:28">
      <c r="B154" s="661"/>
      <c r="C154" s="685"/>
      <c r="D154" s="685"/>
      <c r="E154" s="685"/>
      <c r="F154" s="685"/>
      <c r="G154" s="661"/>
      <c r="H154" s="661"/>
      <c r="I154" s="661"/>
      <c r="J154" s="661"/>
      <c r="K154" s="661"/>
      <c r="M154" s="661"/>
    </row>
    <row r="155" spans="2:28">
      <c r="B155" s="661"/>
      <c r="C155" s="685"/>
      <c r="D155" s="685"/>
      <c r="E155" s="685"/>
      <c r="F155" s="685"/>
      <c r="G155" s="661"/>
      <c r="H155" s="661"/>
      <c r="I155" s="661"/>
      <c r="J155" s="661"/>
      <c r="K155" s="661"/>
      <c r="M155" s="661"/>
    </row>
    <row r="156" spans="2:28">
      <c r="B156" s="661"/>
      <c r="C156" s="685"/>
      <c r="D156" s="685"/>
      <c r="E156" s="685"/>
      <c r="F156" s="685"/>
      <c r="G156" s="661"/>
      <c r="H156" s="661"/>
      <c r="I156" s="661"/>
      <c r="J156" s="661"/>
      <c r="K156" s="661"/>
      <c r="M156" s="661"/>
    </row>
    <row r="157" spans="2:28">
      <c r="B157" s="661"/>
      <c r="C157" s="685"/>
      <c r="D157" s="685"/>
      <c r="E157" s="685"/>
      <c r="F157" s="685"/>
      <c r="G157" s="661"/>
      <c r="H157" s="661"/>
      <c r="I157" s="661"/>
      <c r="J157" s="661"/>
      <c r="K157" s="661"/>
      <c r="M157" s="661"/>
    </row>
    <row r="158" spans="2:28">
      <c r="B158" s="661"/>
      <c r="C158" s="685"/>
      <c r="D158" s="685"/>
      <c r="E158" s="685"/>
      <c r="F158" s="685"/>
      <c r="G158" s="661"/>
      <c r="H158" s="661"/>
      <c r="I158" s="661"/>
      <c r="J158" s="661"/>
      <c r="K158" s="661"/>
      <c r="M158" s="661"/>
    </row>
    <row r="159" spans="2:28">
      <c r="B159" s="661"/>
      <c r="C159" s="685"/>
      <c r="D159" s="685"/>
      <c r="E159" s="685"/>
      <c r="F159" s="685"/>
      <c r="G159" s="661"/>
      <c r="H159" s="661"/>
      <c r="I159" s="661"/>
      <c r="J159" s="661"/>
      <c r="K159" s="661"/>
      <c r="M159" s="661"/>
    </row>
    <row r="160" spans="2:28">
      <c r="B160" s="661"/>
      <c r="C160" s="685"/>
      <c r="D160" s="685"/>
      <c r="E160" s="685"/>
      <c r="F160" s="685"/>
      <c r="G160" s="661"/>
      <c r="H160" s="661"/>
      <c r="I160" s="661"/>
      <c r="J160" s="661"/>
      <c r="K160" s="661"/>
      <c r="M160" s="661"/>
    </row>
    <row r="161" spans="2:13">
      <c r="B161" s="661"/>
      <c r="C161" s="685"/>
      <c r="D161" s="685"/>
      <c r="E161" s="685"/>
      <c r="F161" s="685"/>
      <c r="G161" s="661"/>
      <c r="H161" s="661"/>
      <c r="I161" s="661"/>
      <c r="J161" s="661"/>
      <c r="K161" s="661"/>
      <c r="M161" s="661"/>
    </row>
    <row r="162" spans="2:13">
      <c r="B162" s="661"/>
      <c r="C162" s="685"/>
      <c r="D162" s="685"/>
      <c r="E162" s="685"/>
      <c r="F162" s="685"/>
      <c r="G162" s="661"/>
      <c r="H162" s="661"/>
      <c r="I162" s="661"/>
      <c r="J162" s="661"/>
      <c r="K162" s="661"/>
      <c r="M162" s="661"/>
    </row>
    <row r="163" spans="2:13">
      <c r="B163" s="661"/>
      <c r="C163" s="685"/>
      <c r="D163" s="685"/>
      <c r="E163" s="685"/>
      <c r="F163" s="685"/>
      <c r="G163" s="661"/>
      <c r="H163" s="661"/>
      <c r="I163" s="661"/>
      <c r="J163" s="661"/>
      <c r="K163" s="661"/>
      <c r="M163" s="661"/>
    </row>
    <row r="164" spans="2:13">
      <c r="B164" s="661"/>
      <c r="C164" s="685"/>
      <c r="D164" s="685"/>
      <c r="E164" s="685"/>
      <c r="F164" s="685"/>
      <c r="G164" s="661"/>
      <c r="H164" s="661"/>
      <c r="I164" s="661"/>
      <c r="J164" s="661"/>
      <c r="K164" s="661"/>
      <c r="M164" s="661"/>
    </row>
    <row r="165" spans="2:13">
      <c r="B165" s="661"/>
      <c r="C165" s="685"/>
      <c r="D165" s="685"/>
      <c r="E165" s="685"/>
      <c r="F165" s="685"/>
      <c r="G165" s="661"/>
      <c r="H165" s="661"/>
      <c r="I165" s="661"/>
      <c r="J165" s="661"/>
      <c r="K165" s="661"/>
      <c r="M165" s="661"/>
    </row>
    <row r="166" spans="2:13">
      <c r="B166" s="661"/>
      <c r="C166" s="685"/>
      <c r="D166" s="685"/>
      <c r="E166" s="685"/>
      <c r="F166" s="685"/>
      <c r="G166" s="661"/>
      <c r="H166" s="661"/>
      <c r="I166" s="661"/>
      <c r="J166" s="661"/>
      <c r="K166" s="661"/>
      <c r="M166" s="661"/>
    </row>
    <row r="167" spans="2:13">
      <c r="B167" s="661"/>
      <c r="C167" s="685"/>
      <c r="D167" s="685"/>
      <c r="E167" s="685"/>
      <c r="F167" s="685"/>
      <c r="G167" s="661"/>
      <c r="H167" s="661"/>
      <c r="I167" s="661"/>
      <c r="J167" s="661"/>
      <c r="K167" s="661"/>
      <c r="M167" s="661"/>
    </row>
    <row r="168" spans="2:13">
      <c r="B168" s="661"/>
      <c r="C168" s="685"/>
      <c r="D168" s="685"/>
      <c r="E168" s="685"/>
      <c r="F168" s="685"/>
      <c r="G168" s="661"/>
      <c r="H168" s="661"/>
      <c r="I168" s="661"/>
      <c r="J168" s="661"/>
      <c r="K168" s="661"/>
      <c r="M168" s="661"/>
    </row>
    <row r="169" spans="2:13">
      <c r="B169" s="661"/>
      <c r="C169" s="685"/>
      <c r="D169" s="685"/>
      <c r="E169" s="685"/>
      <c r="F169" s="685"/>
      <c r="G169" s="661"/>
      <c r="H169" s="661"/>
      <c r="I169" s="661"/>
      <c r="J169" s="661"/>
      <c r="K169" s="661"/>
      <c r="M169" s="661"/>
    </row>
    <row r="170" spans="2:13">
      <c r="B170" s="661"/>
      <c r="C170" s="685"/>
      <c r="D170" s="685"/>
      <c r="E170" s="685"/>
      <c r="F170" s="685"/>
      <c r="G170" s="661"/>
      <c r="H170" s="661"/>
      <c r="I170" s="661"/>
      <c r="J170" s="661"/>
      <c r="K170" s="661"/>
      <c r="M170" s="661"/>
    </row>
    <row r="171" spans="2:13">
      <c r="B171" s="661"/>
      <c r="C171" s="685"/>
      <c r="D171" s="685"/>
      <c r="E171" s="685"/>
      <c r="F171" s="685"/>
      <c r="G171" s="661"/>
      <c r="H171" s="661"/>
      <c r="I171" s="661"/>
      <c r="J171" s="661"/>
      <c r="K171" s="661"/>
      <c r="M171" s="661"/>
    </row>
    <row r="172" spans="2:13">
      <c r="B172" s="661"/>
      <c r="C172" s="685"/>
      <c r="D172" s="685"/>
      <c r="E172" s="685"/>
      <c r="F172" s="685"/>
      <c r="G172" s="661"/>
      <c r="H172" s="661"/>
      <c r="I172" s="661"/>
      <c r="J172" s="661"/>
      <c r="K172" s="661"/>
      <c r="M172" s="661"/>
    </row>
    <row r="173" spans="2:13">
      <c r="B173" s="661"/>
      <c r="C173" s="685"/>
      <c r="D173" s="685"/>
      <c r="E173" s="685"/>
      <c r="F173" s="685"/>
      <c r="G173" s="661"/>
      <c r="H173" s="661"/>
      <c r="I173" s="661"/>
      <c r="J173" s="661"/>
      <c r="K173" s="661"/>
      <c r="M173" s="661"/>
    </row>
    <row r="174" spans="2:13">
      <c r="B174" s="661"/>
      <c r="C174" s="685"/>
      <c r="D174" s="685"/>
      <c r="E174" s="685"/>
      <c r="F174" s="685"/>
      <c r="G174" s="661"/>
      <c r="H174" s="661"/>
      <c r="I174" s="661"/>
      <c r="J174" s="661"/>
      <c r="K174" s="661"/>
      <c r="M174" s="661"/>
    </row>
    <row r="175" spans="2:13">
      <c r="B175" s="661"/>
      <c r="C175" s="685"/>
      <c r="D175" s="685"/>
      <c r="E175" s="685"/>
      <c r="F175" s="685"/>
      <c r="G175" s="661"/>
      <c r="H175" s="661"/>
      <c r="I175" s="661"/>
      <c r="J175" s="661"/>
      <c r="K175" s="661"/>
      <c r="M175" s="661"/>
    </row>
    <row r="176" spans="2:13">
      <c r="B176" s="661"/>
      <c r="C176" s="685"/>
      <c r="D176" s="685"/>
      <c r="E176" s="685"/>
      <c r="F176" s="685"/>
      <c r="G176" s="661"/>
      <c r="H176" s="661"/>
      <c r="I176" s="661"/>
      <c r="J176" s="661"/>
      <c r="K176" s="661"/>
      <c r="M176" s="661"/>
    </row>
    <row r="177" spans="2:13">
      <c r="B177" s="661"/>
      <c r="C177" s="685"/>
      <c r="D177" s="685"/>
      <c r="E177" s="685"/>
      <c r="F177" s="685"/>
      <c r="G177" s="661"/>
      <c r="H177" s="661"/>
      <c r="I177" s="661"/>
      <c r="J177" s="661"/>
      <c r="K177" s="661"/>
      <c r="M177" s="661"/>
    </row>
    <row r="178" spans="2:13">
      <c r="B178" s="661"/>
      <c r="C178" s="685"/>
      <c r="D178" s="685"/>
      <c r="E178" s="685"/>
      <c r="F178" s="685"/>
      <c r="G178" s="661"/>
      <c r="H178" s="661"/>
      <c r="I178" s="661"/>
      <c r="J178" s="661"/>
      <c r="K178" s="661"/>
      <c r="M178" s="661"/>
    </row>
    <row r="179" spans="2:13">
      <c r="B179" s="661"/>
      <c r="C179" s="685"/>
      <c r="D179" s="685"/>
      <c r="E179" s="685"/>
      <c r="F179" s="685"/>
      <c r="G179" s="661"/>
      <c r="H179" s="661"/>
      <c r="I179" s="661"/>
      <c r="J179" s="661"/>
      <c r="K179" s="661"/>
      <c r="M179" s="661"/>
    </row>
    <row r="180" spans="2:13">
      <c r="B180" s="661"/>
      <c r="C180" s="685"/>
      <c r="D180" s="685"/>
      <c r="E180" s="685"/>
      <c r="F180" s="685"/>
      <c r="G180" s="661"/>
      <c r="H180" s="661"/>
      <c r="I180" s="661"/>
      <c r="J180" s="661"/>
      <c r="K180" s="661"/>
      <c r="M180" s="661"/>
    </row>
    <row r="181" spans="2:13">
      <c r="B181" s="661"/>
      <c r="C181" s="685"/>
      <c r="D181" s="685"/>
      <c r="E181" s="685"/>
      <c r="F181" s="685"/>
      <c r="G181" s="661"/>
      <c r="H181" s="661"/>
      <c r="I181" s="661"/>
      <c r="J181" s="661"/>
      <c r="K181" s="661"/>
      <c r="M181" s="661"/>
    </row>
    <row r="182" spans="2:13">
      <c r="B182" s="661"/>
      <c r="C182" s="685"/>
      <c r="D182" s="685"/>
      <c r="E182" s="685"/>
      <c r="F182" s="685"/>
      <c r="G182" s="661"/>
      <c r="H182" s="661"/>
      <c r="I182" s="661"/>
      <c r="J182" s="661"/>
      <c r="K182" s="661"/>
      <c r="M182" s="661"/>
    </row>
    <row r="183" spans="2:13">
      <c r="B183" s="661"/>
      <c r="C183" s="685"/>
      <c r="D183" s="685"/>
      <c r="E183" s="685"/>
      <c r="F183" s="685"/>
      <c r="G183" s="661"/>
      <c r="H183" s="661"/>
      <c r="I183" s="661"/>
      <c r="J183" s="661"/>
      <c r="K183" s="661"/>
      <c r="M183" s="661"/>
    </row>
    <row r="184" spans="2:13">
      <c r="B184" s="661"/>
      <c r="C184" s="685"/>
      <c r="D184" s="685"/>
      <c r="E184" s="685"/>
      <c r="F184" s="685"/>
      <c r="G184" s="661"/>
      <c r="H184" s="661"/>
      <c r="I184" s="661"/>
      <c r="J184" s="661"/>
      <c r="K184" s="661"/>
      <c r="M184" s="661"/>
    </row>
    <row r="185" spans="2:13">
      <c r="B185" s="661"/>
      <c r="C185" s="685"/>
      <c r="D185" s="685"/>
      <c r="E185" s="685"/>
      <c r="F185" s="685"/>
      <c r="G185" s="661"/>
      <c r="H185" s="661"/>
      <c r="I185" s="661"/>
      <c r="J185" s="661"/>
      <c r="K185" s="661"/>
      <c r="M185" s="661"/>
    </row>
    <row r="186" spans="2:13">
      <c r="B186" s="661"/>
      <c r="C186" s="685"/>
      <c r="D186" s="685"/>
      <c r="E186" s="685"/>
      <c r="F186" s="685"/>
      <c r="G186" s="661"/>
      <c r="H186" s="661"/>
      <c r="I186" s="661"/>
      <c r="J186" s="661"/>
      <c r="K186" s="661"/>
      <c r="M186" s="661"/>
    </row>
    <row r="187" spans="2:13">
      <c r="B187" s="661"/>
      <c r="C187" s="685"/>
      <c r="D187" s="685"/>
      <c r="E187" s="685"/>
      <c r="F187" s="685"/>
      <c r="G187" s="661"/>
      <c r="H187" s="661"/>
      <c r="I187" s="661"/>
      <c r="J187" s="661"/>
      <c r="K187" s="661"/>
      <c r="M187" s="661"/>
    </row>
    <row r="188" spans="2:13">
      <c r="B188" s="661"/>
      <c r="C188" s="685"/>
      <c r="D188" s="685"/>
      <c r="E188" s="685"/>
      <c r="F188" s="685"/>
      <c r="G188" s="661"/>
      <c r="H188" s="661"/>
      <c r="I188" s="661"/>
      <c r="J188" s="661"/>
      <c r="K188" s="661"/>
      <c r="M188" s="661"/>
    </row>
    <row r="189" spans="2:13">
      <c r="B189" s="661"/>
      <c r="C189" s="685"/>
      <c r="D189" s="685"/>
      <c r="E189" s="685"/>
      <c r="F189" s="685"/>
      <c r="G189" s="661"/>
      <c r="H189" s="661"/>
      <c r="I189" s="661"/>
      <c r="J189" s="661"/>
      <c r="K189" s="661"/>
      <c r="M189" s="661"/>
    </row>
    <row r="190" spans="2:13">
      <c r="B190" s="661"/>
      <c r="C190" s="685"/>
      <c r="D190" s="685"/>
      <c r="E190" s="685"/>
      <c r="F190" s="685"/>
      <c r="G190" s="661"/>
      <c r="H190" s="661"/>
      <c r="I190" s="661"/>
      <c r="J190" s="661"/>
      <c r="K190" s="661"/>
      <c r="M190" s="661"/>
    </row>
    <row r="191" spans="2:13">
      <c r="B191" s="661"/>
      <c r="C191" s="685"/>
      <c r="D191" s="685"/>
      <c r="E191" s="685"/>
      <c r="F191" s="685"/>
      <c r="G191" s="661"/>
      <c r="H191" s="661"/>
      <c r="I191" s="661"/>
      <c r="J191" s="661"/>
      <c r="K191" s="661"/>
      <c r="M191" s="661"/>
    </row>
    <row r="192" spans="2:13">
      <c r="B192" s="661"/>
      <c r="C192" s="685"/>
      <c r="D192" s="685"/>
      <c r="E192" s="685"/>
      <c r="F192" s="685"/>
      <c r="G192" s="661"/>
      <c r="H192" s="661"/>
      <c r="I192" s="661"/>
      <c r="J192" s="661"/>
      <c r="K192" s="661"/>
      <c r="M192" s="661"/>
    </row>
    <row r="193" spans="2:13">
      <c r="B193" s="661"/>
      <c r="C193" s="685"/>
      <c r="D193" s="685"/>
      <c r="E193" s="685"/>
      <c r="F193" s="685"/>
      <c r="G193" s="661"/>
      <c r="H193" s="661"/>
      <c r="I193" s="661"/>
      <c r="J193" s="661"/>
      <c r="K193" s="661"/>
      <c r="M193" s="661"/>
    </row>
    <row r="194" spans="2:13">
      <c r="B194" s="661"/>
      <c r="C194" s="685"/>
      <c r="D194" s="685"/>
      <c r="E194" s="685"/>
      <c r="F194" s="685"/>
      <c r="G194" s="661"/>
      <c r="H194" s="661"/>
      <c r="I194" s="661"/>
      <c r="J194" s="661"/>
      <c r="K194" s="661"/>
      <c r="M194" s="661"/>
    </row>
    <row r="195" spans="2:13">
      <c r="B195" s="661"/>
      <c r="C195" s="685"/>
      <c r="D195" s="685"/>
      <c r="E195" s="685"/>
      <c r="F195" s="685"/>
      <c r="G195" s="661"/>
      <c r="H195" s="661"/>
      <c r="I195" s="661"/>
      <c r="J195" s="661"/>
      <c r="K195" s="661"/>
      <c r="M195" s="661"/>
    </row>
    <row r="196" spans="2:13">
      <c r="B196" s="661"/>
      <c r="C196" s="685"/>
      <c r="D196" s="685"/>
      <c r="E196" s="685"/>
      <c r="F196" s="685"/>
      <c r="G196" s="661"/>
      <c r="H196" s="661"/>
      <c r="I196" s="661"/>
      <c r="J196" s="661"/>
      <c r="K196" s="661"/>
      <c r="M196" s="661"/>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B0923-86DA-4ADA-B599-F2CC351069A2}">
  <sheetPr>
    <tabColor rgb="FF9DC183"/>
  </sheetPr>
  <dimension ref="A1:AC455"/>
  <sheetViews>
    <sheetView zoomScale="85" zoomScaleNormal="85" workbookViewId="0">
      <selection activeCell="C14" sqref="C14"/>
    </sheetView>
  </sheetViews>
  <sheetFormatPr defaultColWidth="0" defaultRowHeight="15" zeroHeight="1" outlineLevelCol="1"/>
  <cols>
    <col min="1" max="1" width="3.28515625" style="18" customWidth="1"/>
    <col min="2" max="2" width="67.28515625" style="150" customWidth="1" outlineLevel="1"/>
    <col min="3" max="3" width="10" style="640" customWidth="1" outlineLevel="1"/>
    <col min="4" max="4" width="4.85546875" style="640" customWidth="1"/>
    <col min="5" max="5" width="52.5703125" style="732" hidden="1" customWidth="1" outlineLevel="1"/>
    <col min="6" max="6" width="12.140625" style="640" hidden="1" customWidth="1" outlineLevel="1"/>
    <col min="7" max="7" width="14.85546875" style="732" customWidth="1" collapsed="1"/>
    <col min="8" max="11" width="14.85546875" style="732" customWidth="1"/>
    <col min="12" max="12" width="1.28515625" style="18" customWidth="1"/>
    <col min="13" max="13" width="12.7109375" style="732" customWidth="1"/>
    <col min="14" max="14" width="9.140625" style="18" customWidth="1"/>
    <col min="15" max="29" width="0" style="18" hidden="1" customWidth="1"/>
    <col min="30" max="16384" width="9.140625" style="18" hidden="1"/>
  </cols>
  <sheetData>
    <row r="1" spans="1:23"/>
    <row r="2" spans="1:23" s="15" customFormat="1">
      <c r="A2" s="18"/>
      <c r="B2" s="733" t="s">
        <v>2162</v>
      </c>
      <c r="C2" s="642"/>
      <c r="D2" s="642"/>
      <c r="E2" s="734"/>
      <c r="F2" s="642"/>
      <c r="G2" s="643"/>
      <c r="H2" s="643"/>
      <c r="I2" s="643"/>
      <c r="J2" s="643"/>
      <c r="K2" s="643"/>
      <c r="L2" s="643"/>
      <c r="M2" s="643"/>
      <c r="N2" s="18"/>
      <c r="O2" s="18"/>
      <c r="P2" s="18"/>
      <c r="Q2" s="18"/>
      <c r="R2" s="18"/>
      <c r="S2" s="18"/>
      <c r="T2" s="18"/>
      <c r="U2" s="18"/>
      <c r="V2" s="18"/>
      <c r="W2" s="18"/>
    </row>
    <row r="3" spans="1:23" s="80" customFormat="1">
      <c r="A3" s="18"/>
      <c r="B3" s="735"/>
      <c r="C3" s="644"/>
      <c r="D3" s="644"/>
      <c r="E3" s="736"/>
      <c r="F3" s="644"/>
      <c r="G3" s="737"/>
      <c r="H3" s="737"/>
      <c r="I3" s="737"/>
      <c r="J3" s="737"/>
      <c r="K3" s="737"/>
      <c r="L3" s="18"/>
      <c r="M3" s="737"/>
      <c r="N3" s="18"/>
      <c r="O3" s="18"/>
      <c r="P3" s="18"/>
      <c r="Q3" s="18"/>
      <c r="R3" s="18"/>
      <c r="S3" s="18"/>
      <c r="T3" s="18"/>
      <c r="U3" s="18"/>
      <c r="V3" s="18"/>
      <c r="W3" s="18"/>
    </row>
    <row r="4" spans="1:23" s="80" customFormat="1">
      <c r="A4" s="18"/>
      <c r="B4" s="235" t="s">
        <v>2163</v>
      </c>
      <c r="C4" s="645" t="s">
        <v>1853</v>
      </c>
      <c r="D4" s="645"/>
      <c r="E4" s="738" t="s">
        <v>2164</v>
      </c>
      <c r="F4" s="645" t="s">
        <v>1872</v>
      </c>
      <c r="G4" s="647">
        <v>2015</v>
      </c>
      <c r="H4" s="647">
        <v>2016</v>
      </c>
      <c r="I4" s="647">
        <v>2017</v>
      </c>
      <c r="J4" s="648">
        <v>2018</v>
      </c>
      <c r="K4" s="648">
        <v>2019</v>
      </c>
      <c r="L4" s="18"/>
      <c r="M4" s="648" t="s">
        <v>1322</v>
      </c>
      <c r="N4" s="18"/>
      <c r="O4" s="18"/>
      <c r="P4" s="18"/>
      <c r="Q4" s="18"/>
      <c r="R4" s="18"/>
      <c r="S4" s="18"/>
      <c r="T4" s="18"/>
      <c r="U4" s="18"/>
      <c r="V4" s="18"/>
      <c r="W4" s="18"/>
    </row>
    <row r="5" spans="1:23" s="80" customFormat="1">
      <c r="A5" s="18"/>
      <c r="B5" s="245" t="s">
        <v>2165</v>
      </c>
      <c r="C5" s="739"/>
      <c r="D5" s="739"/>
      <c r="E5" s="740" t="s">
        <v>2166</v>
      </c>
      <c r="F5" s="739"/>
      <c r="G5" s="741"/>
      <c r="H5" s="741"/>
      <c r="I5" s="741"/>
      <c r="J5" s="741"/>
      <c r="K5" s="741"/>
      <c r="L5" s="18"/>
      <c r="M5" s="741"/>
      <c r="N5" s="18"/>
      <c r="O5" s="18"/>
      <c r="P5" s="18"/>
      <c r="Q5" s="18"/>
      <c r="R5" s="18"/>
      <c r="S5" s="18"/>
      <c r="T5" s="18"/>
      <c r="U5" s="18"/>
      <c r="V5" s="18"/>
      <c r="W5" s="18"/>
    </row>
    <row r="6" spans="1:23" s="80" customFormat="1">
      <c r="A6" s="18"/>
      <c r="B6" s="244" t="s">
        <v>2167</v>
      </c>
      <c r="C6" s="654" t="s">
        <v>1963</v>
      </c>
      <c r="D6" s="654"/>
      <c r="E6" s="742" t="s">
        <v>2168</v>
      </c>
      <c r="F6" s="654" t="s">
        <v>1964</v>
      </c>
      <c r="G6" s="722"/>
      <c r="H6" s="722"/>
      <c r="I6" s="722"/>
      <c r="J6" s="654">
        <v>15</v>
      </c>
      <c r="K6" s="654">
        <v>14</v>
      </c>
      <c r="L6" s="18"/>
      <c r="M6" s="743" t="s">
        <v>1586</v>
      </c>
      <c r="N6" s="18"/>
      <c r="O6" s="18"/>
      <c r="P6" s="18"/>
      <c r="Q6" s="18"/>
      <c r="R6" s="18"/>
      <c r="S6" s="18"/>
      <c r="T6" s="18"/>
      <c r="U6" s="18"/>
      <c r="V6" s="18"/>
      <c r="W6" s="18"/>
    </row>
    <row r="7" spans="1:23" s="80" customFormat="1">
      <c r="A7" s="18"/>
      <c r="B7" s="244" t="s">
        <v>2169</v>
      </c>
      <c r="C7" s="654" t="s">
        <v>1963</v>
      </c>
      <c r="D7" s="654"/>
      <c r="E7" s="742" t="s">
        <v>2170</v>
      </c>
      <c r="F7" s="654" t="s">
        <v>1964</v>
      </c>
      <c r="G7" s="722"/>
      <c r="H7" s="722"/>
      <c r="I7" s="722"/>
      <c r="J7" s="654">
        <v>5</v>
      </c>
      <c r="K7" s="654">
        <v>5</v>
      </c>
      <c r="L7" s="18"/>
      <c r="M7" s="743" t="s">
        <v>1586</v>
      </c>
      <c r="N7" s="18"/>
      <c r="O7" s="18"/>
      <c r="P7" s="18"/>
      <c r="Q7" s="18"/>
      <c r="R7" s="18"/>
      <c r="S7" s="18"/>
      <c r="T7" s="18"/>
      <c r="U7" s="18"/>
      <c r="V7" s="18"/>
      <c r="W7" s="18"/>
    </row>
    <row r="8" spans="1:23" s="80" customFormat="1">
      <c r="A8" s="18"/>
      <c r="B8" s="244" t="s">
        <v>2171</v>
      </c>
      <c r="C8" s="654" t="s">
        <v>1963</v>
      </c>
      <c r="D8" s="654"/>
      <c r="E8" s="742" t="s">
        <v>2172</v>
      </c>
      <c r="F8" s="654" t="s">
        <v>1964</v>
      </c>
      <c r="G8" s="722"/>
      <c r="H8" s="722"/>
      <c r="I8" s="722"/>
      <c r="J8" s="654">
        <v>8</v>
      </c>
      <c r="K8" s="654">
        <v>8</v>
      </c>
      <c r="L8" s="18"/>
      <c r="M8" s="743" t="s">
        <v>1586</v>
      </c>
      <c r="N8" s="18"/>
      <c r="O8" s="18"/>
      <c r="P8" s="18"/>
      <c r="Q8" s="18"/>
      <c r="R8" s="18"/>
      <c r="S8" s="18"/>
      <c r="T8" s="18"/>
      <c r="U8" s="18"/>
      <c r="V8" s="18"/>
      <c r="W8" s="18"/>
    </row>
    <row r="9" spans="1:23" s="80" customFormat="1">
      <c r="A9" s="18"/>
      <c r="B9" s="244" t="s">
        <v>2173</v>
      </c>
      <c r="C9" s="654" t="s">
        <v>1030</v>
      </c>
      <c r="D9" s="654"/>
      <c r="E9" s="742" t="s">
        <v>2174</v>
      </c>
      <c r="F9" s="654" t="s">
        <v>1030</v>
      </c>
      <c r="G9" s="722"/>
      <c r="H9" s="722"/>
      <c r="I9" s="722"/>
      <c r="J9" s="654">
        <v>53</v>
      </c>
      <c r="K9" s="654">
        <v>57</v>
      </c>
      <c r="L9" s="18"/>
      <c r="M9" s="743" t="s">
        <v>1586</v>
      </c>
      <c r="N9" s="18"/>
      <c r="O9" s="18"/>
      <c r="P9" s="18"/>
      <c r="Q9" s="18"/>
      <c r="R9" s="18"/>
      <c r="S9" s="18"/>
      <c r="T9" s="18"/>
      <c r="U9" s="18"/>
      <c r="V9" s="18"/>
      <c r="W9" s="18"/>
    </row>
    <row r="10" spans="1:23" s="80" customFormat="1">
      <c r="A10" s="18"/>
      <c r="B10" s="244" t="s">
        <v>2175</v>
      </c>
      <c r="C10" s="654" t="s">
        <v>1030</v>
      </c>
      <c r="D10" s="654"/>
      <c r="E10" s="742" t="s">
        <v>2174</v>
      </c>
      <c r="F10" s="654" t="s">
        <v>1030</v>
      </c>
      <c r="G10" s="722"/>
      <c r="H10" s="722"/>
      <c r="I10" s="722"/>
      <c r="J10" s="654">
        <v>80</v>
      </c>
      <c r="K10" s="654">
        <v>89</v>
      </c>
      <c r="L10" s="18"/>
      <c r="M10" s="743" t="s">
        <v>1586</v>
      </c>
      <c r="N10" s="18"/>
      <c r="O10" s="18"/>
      <c r="P10" s="18"/>
      <c r="Q10" s="18"/>
      <c r="R10" s="18"/>
      <c r="S10" s="18"/>
      <c r="T10" s="18"/>
      <c r="U10" s="18"/>
      <c r="V10" s="18"/>
      <c r="W10" s="18"/>
    </row>
    <row r="11" spans="1:23" s="80" customFormat="1">
      <c r="A11" s="18"/>
      <c r="B11" s="245" t="s">
        <v>2176</v>
      </c>
      <c r="C11" s="739"/>
      <c r="D11" s="739"/>
      <c r="E11" s="740" t="s">
        <v>2177</v>
      </c>
      <c r="F11" s="739"/>
      <c r="G11" s="741"/>
      <c r="H11" s="741"/>
      <c r="I11" s="741"/>
      <c r="J11" s="741"/>
      <c r="K11" s="741"/>
      <c r="L11" s="18"/>
      <c r="M11" s="741"/>
      <c r="N11" s="18"/>
      <c r="O11" s="18"/>
      <c r="P11" s="18"/>
      <c r="Q11" s="18"/>
      <c r="R11" s="18"/>
      <c r="S11" s="18"/>
      <c r="T11" s="18"/>
      <c r="U11" s="18"/>
      <c r="V11" s="18"/>
      <c r="W11" s="18"/>
    </row>
    <row r="12" spans="1:23" s="80" customFormat="1">
      <c r="A12" s="18"/>
      <c r="B12" s="244" t="s">
        <v>2167</v>
      </c>
      <c r="C12" s="654" t="s">
        <v>1963</v>
      </c>
      <c r="D12" s="654"/>
      <c r="E12" s="742" t="s">
        <v>2168</v>
      </c>
      <c r="F12" s="654" t="s">
        <v>1964</v>
      </c>
      <c r="G12" s="722"/>
      <c r="H12" s="722"/>
      <c r="I12" s="722"/>
      <c r="J12" s="654">
        <v>10</v>
      </c>
      <c r="K12" s="654">
        <v>10</v>
      </c>
      <c r="L12" s="18"/>
      <c r="M12" s="743" t="s">
        <v>1586</v>
      </c>
      <c r="N12" s="18"/>
      <c r="O12" s="18"/>
      <c r="P12" s="18"/>
      <c r="Q12" s="18"/>
      <c r="R12" s="18"/>
      <c r="S12" s="18"/>
      <c r="T12" s="18"/>
      <c r="U12" s="18"/>
      <c r="V12" s="18"/>
      <c r="W12" s="18"/>
    </row>
    <row r="13" spans="1:23" s="80" customFormat="1">
      <c r="A13" s="18"/>
      <c r="B13" s="244" t="s">
        <v>2171</v>
      </c>
      <c r="C13" s="654" t="s">
        <v>1963</v>
      </c>
      <c r="D13" s="654"/>
      <c r="E13" s="742" t="s">
        <v>2172</v>
      </c>
      <c r="F13" s="654" t="s">
        <v>1964</v>
      </c>
      <c r="G13" s="722"/>
      <c r="H13" s="722"/>
      <c r="I13" s="722"/>
      <c r="J13" s="654">
        <v>6</v>
      </c>
      <c r="K13" s="654">
        <v>6</v>
      </c>
      <c r="L13" s="18"/>
      <c r="M13" s="743" t="s">
        <v>1586</v>
      </c>
      <c r="N13" s="18"/>
      <c r="O13" s="18"/>
      <c r="P13" s="18"/>
      <c r="Q13" s="18"/>
      <c r="R13" s="18"/>
      <c r="S13" s="18"/>
      <c r="T13" s="18"/>
      <c r="U13" s="18"/>
      <c r="V13" s="18"/>
      <c r="W13" s="18"/>
    </row>
    <row r="14" spans="1:23" s="80" customFormat="1">
      <c r="A14" s="18"/>
      <c r="B14" s="244" t="s">
        <v>2178</v>
      </c>
      <c r="C14" s="654" t="s">
        <v>1030</v>
      </c>
      <c r="D14" s="654"/>
      <c r="E14" s="742" t="s">
        <v>2179</v>
      </c>
      <c r="F14" s="654" t="s">
        <v>1030</v>
      </c>
      <c r="G14" s="722"/>
      <c r="H14" s="722"/>
      <c r="I14" s="722"/>
      <c r="J14" s="654">
        <v>60</v>
      </c>
      <c r="K14" s="654">
        <v>60</v>
      </c>
      <c r="L14" s="18"/>
      <c r="M14" s="743" t="s">
        <v>1586</v>
      </c>
      <c r="N14" s="18"/>
      <c r="O14" s="18"/>
      <c r="P14" s="18"/>
      <c r="Q14" s="18"/>
      <c r="R14" s="18"/>
      <c r="S14" s="18"/>
      <c r="T14" s="18"/>
      <c r="U14" s="18"/>
      <c r="V14" s="18"/>
      <c r="W14" s="18"/>
    </row>
    <row r="15" spans="1:23" s="80" customFormat="1">
      <c r="A15" s="18"/>
      <c r="B15" s="735"/>
      <c r="C15" s="644"/>
      <c r="D15" s="644"/>
      <c r="E15" s="744"/>
      <c r="F15" s="644"/>
      <c r="G15" s="737"/>
      <c r="H15" s="737"/>
      <c r="I15" s="737"/>
      <c r="J15" s="737"/>
      <c r="K15" s="737"/>
      <c r="L15" s="18"/>
      <c r="M15" s="737"/>
      <c r="N15" s="18"/>
      <c r="O15" s="18"/>
      <c r="P15" s="18"/>
      <c r="Q15" s="18"/>
      <c r="R15" s="18"/>
      <c r="S15" s="18"/>
      <c r="T15" s="18"/>
      <c r="U15" s="18"/>
      <c r="V15" s="18"/>
      <c r="W15" s="18"/>
    </row>
    <row r="16" spans="1:23" s="15" customFormat="1">
      <c r="A16" s="18"/>
      <c r="B16" s="235" t="s">
        <v>2180</v>
      </c>
      <c r="C16" s="645" t="s">
        <v>1853</v>
      </c>
      <c r="D16" s="645"/>
      <c r="E16" s="738" t="s">
        <v>2181</v>
      </c>
      <c r="F16" s="645" t="s">
        <v>1872</v>
      </c>
      <c r="G16" s="647">
        <v>2015</v>
      </c>
      <c r="H16" s="647">
        <v>2016</v>
      </c>
      <c r="I16" s="647">
        <v>2017</v>
      </c>
      <c r="J16" s="648">
        <v>2018</v>
      </c>
      <c r="K16" s="648">
        <v>2019</v>
      </c>
      <c r="L16" s="18"/>
      <c r="M16" s="648" t="s">
        <v>1322</v>
      </c>
      <c r="N16" s="18"/>
      <c r="O16" s="18"/>
      <c r="P16" s="18"/>
      <c r="Q16" s="18"/>
      <c r="R16" s="18"/>
      <c r="S16" s="18"/>
      <c r="T16" s="18"/>
      <c r="U16" s="18"/>
      <c r="V16" s="18"/>
      <c r="W16" s="18"/>
    </row>
    <row r="17" spans="2:13">
      <c r="B17" s="245" t="s">
        <v>2176</v>
      </c>
      <c r="C17" s="739"/>
      <c r="D17" s="739"/>
      <c r="E17" s="740" t="s">
        <v>2177</v>
      </c>
      <c r="F17" s="739"/>
      <c r="G17" s="741"/>
      <c r="H17" s="741"/>
      <c r="I17" s="741"/>
      <c r="J17" s="741"/>
      <c r="K17" s="741"/>
      <c r="M17" s="741"/>
    </row>
    <row r="18" spans="2:13">
      <c r="B18" s="745" t="s">
        <v>2182</v>
      </c>
      <c r="C18" s="746" t="s">
        <v>1963</v>
      </c>
      <c r="D18" s="746"/>
      <c r="E18" s="747" t="s">
        <v>2183</v>
      </c>
      <c r="F18" s="746" t="s">
        <v>1964</v>
      </c>
      <c r="G18" s="748"/>
      <c r="H18" s="748"/>
      <c r="I18" s="748"/>
      <c r="J18" s="746">
        <v>6</v>
      </c>
      <c r="K18" s="746">
        <v>6</v>
      </c>
      <c r="L18" s="133"/>
      <c r="M18" s="749" t="s">
        <v>1586</v>
      </c>
    </row>
    <row r="19" spans="2:13">
      <c r="B19" s="750" t="s">
        <v>2184</v>
      </c>
      <c r="C19" s="654" t="s">
        <v>1963</v>
      </c>
      <c r="D19" s="654"/>
      <c r="E19" s="742" t="s">
        <v>2185</v>
      </c>
      <c r="F19" s="654" t="s">
        <v>1964</v>
      </c>
      <c r="G19" s="722"/>
      <c r="H19" s="722"/>
      <c r="I19" s="722"/>
      <c r="J19" s="654">
        <v>6</v>
      </c>
      <c r="K19" s="654">
        <v>6</v>
      </c>
      <c r="M19" s="743" t="s">
        <v>1586</v>
      </c>
    </row>
    <row r="20" spans="2:13">
      <c r="B20" s="750" t="s">
        <v>2186</v>
      </c>
      <c r="C20" s="654" t="s">
        <v>1963</v>
      </c>
      <c r="D20" s="654"/>
      <c r="E20" s="742" t="s">
        <v>2187</v>
      </c>
      <c r="F20" s="654" t="s">
        <v>1964</v>
      </c>
      <c r="G20" s="722"/>
      <c r="H20" s="722"/>
      <c r="I20" s="722"/>
      <c r="J20" s="654">
        <v>6</v>
      </c>
      <c r="K20" s="654">
        <v>4</v>
      </c>
      <c r="M20" s="743" t="s">
        <v>1586</v>
      </c>
    </row>
    <row r="21" spans="2:13">
      <c r="B21" s="750" t="s">
        <v>2188</v>
      </c>
      <c r="C21" s="654" t="s">
        <v>1963</v>
      </c>
      <c r="D21" s="654"/>
      <c r="E21" s="742" t="s">
        <v>2189</v>
      </c>
      <c r="F21" s="654" t="s">
        <v>1964</v>
      </c>
      <c r="G21" s="722"/>
      <c r="H21" s="722"/>
      <c r="I21" s="722"/>
      <c r="J21" s="654">
        <v>6</v>
      </c>
      <c r="K21" s="654">
        <v>6</v>
      </c>
      <c r="M21" s="743" t="s">
        <v>1586</v>
      </c>
    </row>
    <row r="22" spans="2:13">
      <c r="B22" s="750" t="s">
        <v>2190</v>
      </c>
      <c r="C22" s="654" t="s">
        <v>1963</v>
      </c>
      <c r="D22" s="654"/>
      <c r="E22" s="742" t="s">
        <v>2191</v>
      </c>
      <c r="F22" s="654" t="s">
        <v>1964</v>
      </c>
      <c r="G22" s="722"/>
      <c r="H22" s="722"/>
      <c r="I22" s="722"/>
      <c r="J22" s="654">
        <v>6</v>
      </c>
      <c r="K22" s="654">
        <v>6</v>
      </c>
      <c r="M22" s="743" t="s">
        <v>1586</v>
      </c>
    </row>
    <row r="23" spans="2:13">
      <c r="B23" s="750" t="s">
        <v>2192</v>
      </c>
      <c r="C23" s="654" t="s">
        <v>1963</v>
      </c>
      <c r="D23" s="654"/>
      <c r="E23" s="742" t="s">
        <v>2193</v>
      </c>
      <c r="F23" s="654" t="s">
        <v>1964</v>
      </c>
      <c r="G23" s="722"/>
      <c r="H23" s="722"/>
      <c r="I23" s="722"/>
      <c r="J23" s="654">
        <v>6</v>
      </c>
      <c r="K23" s="654">
        <v>6</v>
      </c>
      <c r="M23" s="743" t="s">
        <v>1586</v>
      </c>
    </row>
    <row r="24" spans="2:13">
      <c r="B24" s="750" t="s">
        <v>2194</v>
      </c>
      <c r="C24" s="654" t="s">
        <v>1963</v>
      </c>
      <c r="D24" s="654"/>
      <c r="E24" s="742" t="s">
        <v>2195</v>
      </c>
      <c r="F24" s="654" t="s">
        <v>1964</v>
      </c>
      <c r="G24" s="722"/>
      <c r="H24" s="722"/>
      <c r="I24" s="722"/>
      <c r="J24" s="654">
        <v>6</v>
      </c>
      <c r="K24" s="654">
        <v>5</v>
      </c>
      <c r="M24" s="743" t="s">
        <v>1586</v>
      </c>
    </row>
    <row r="25" spans="2:13">
      <c r="B25" s="750" t="s">
        <v>2196</v>
      </c>
      <c r="C25" s="654" t="s">
        <v>1963</v>
      </c>
      <c r="D25" s="654"/>
      <c r="E25" s="742" t="s">
        <v>2197</v>
      </c>
      <c r="F25" s="654" t="s">
        <v>1964</v>
      </c>
      <c r="G25" s="722"/>
      <c r="H25" s="722"/>
      <c r="I25" s="722"/>
      <c r="J25" s="654">
        <v>6</v>
      </c>
      <c r="K25" s="654">
        <v>6</v>
      </c>
      <c r="M25" s="743" t="s">
        <v>1586</v>
      </c>
    </row>
    <row r="26" spans="2:13">
      <c r="B26" s="750" t="s">
        <v>2198</v>
      </c>
      <c r="C26" s="654" t="s">
        <v>1963</v>
      </c>
      <c r="D26" s="654"/>
      <c r="E26" s="742" t="s">
        <v>2199</v>
      </c>
      <c r="F26" s="654" t="s">
        <v>1964</v>
      </c>
      <c r="G26" s="722"/>
      <c r="H26" s="722"/>
      <c r="I26" s="722"/>
      <c r="J26" s="654">
        <v>6</v>
      </c>
      <c r="K26" s="654">
        <v>2</v>
      </c>
      <c r="M26" s="743" t="s">
        <v>1586</v>
      </c>
    </row>
    <row r="27" spans="2:13">
      <c r="B27" s="750" t="s">
        <v>2200</v>
      </c>
      <c r="C27" s="654" t="s">
        <v>1963</v>
      </c>
      <c r="D27" s="654"/>
      <c r="E27" s="742" t="s">
        <v>2201</v>
      </c>
      <c r="F27" s="654" t="s">
        <v>1964</v>
      </c>
      <c r="G27" s="722"/>
      <c r="H27" s="722"/>
      <c r="I27" s="722"/>
      <c r="J27" s="654">
        <v>6</v>
      </c>
      <c r="K27" s="654">
        <v>4</v>
      </c>
      <c r="M27" s="743" t="s">
        <v>1586</v>
      </c>
    </row>
    <row r="28" spans="2:13">
      <c r="B28" s="750" t="s">
        <v>2202</v>
      </c>
      <c r="C28" s="654" t="s">
        <v>1963</v>
      </c>
      <c r="D28" s="654"/>
      <c r="E28" s="742" t="s">
        <v>2203</v>
      </c>
      <c r="F28" s="654" t="s">
        <v>1964</v>
      </c>
      <c r="G28" s="722"/>
      <c r="H28" s="722"/>
      <c r="I28" s="722"/>
      <c r="J28" s="722"/>
      <c r="K28" s="654">
        <v>4</v>
      </c>
      <c r="M28" s="743" t="s">
        <v>1586</v>
      </c>
    </row>
    <row r="29" spans="2:13">
      <c r="B29" s="750" t="s">
        <v>2204</v>
      </c>
      <c r="C29" s="654" t="s">
        <v>1963</v>
      </c>
      <c r="D29" s="654"/>
      <c r="E29" s="742" t="s">
        <v>2205</v>
      </c>
      <c r="F29" s="654" t="s">
        <v>1964</v>
      </c>
      <c r="G29" s="722"/>
      <c r="H29" s="722"/>
      <c r="I29" s="722"/>
      <c r="J29" s="654">
        <v>5</v>
      </c>
      <c r="K29" s="654">
        <v>5</v>
      </c>
      <c r="M29" s="743" t="s">
        <v>1586</v>
      </c>
    </row>
    <row r="30" spans="2:13">
      <c r="B30" s="745" t="s">
        <v>2206</v>
      </c>
      <c r="C30" s="746" t="s">
        <v>1030</v>
      </c>
      <c r="D30" s="746"/>
      <c r="E30" s="747" t="s">
        <v>2174</v>
      </c>
      <c r="F30" s="751" t="s">
        <v>1030</v>
      </c>
      <c r="G30" s="748"/>
      <c r="H30" s="748"/>
      <c r="I30" s="748"/>
      <c r="J30" s="746">
        <v>98</v>
      </c>
      <c r="K30" s="746">
        <v>94</v>
      </c>
      <c r="L30" s="133"/>
      <c r="M30" s="749" t="s">
        <v>1586</v>
      </c>
    </row>
    <row r="31" spans="2:13">
      <c r="B31" s="750" t="s">
        <v>2184</v>
      </c>
      <c r="C31" s="654" t="s">
        <v>1030</v>
      </c>
      <c r="D31" s="654"/>
      <c r="E31" s="742" t="s">
        <v>2185</v>
      </c>
      <c r="F31" s="654" t="s">
        <v>1030</v>
      </c>
      <c r="G31" s="722"/>
      <c r="H31" s="722"/>
      <c r="I31" s="722"/>
      <c r="J31" s="654">
        <v>100</v>
      </c>
      <c r="K31" s="654">
        <v>100</v>
      </c>
      <c r="M31" s="743" t="s">
        <v>1586</v>
      </c>
    </row>
    <row r="32" spans="2:13">
      <c r="B32" s="750" t="s">
        <v>2207</v>
      </c>
      <c r="C32" s="654" t="s">
        <v>1030</v>
      </c>
      <c r="D32" s="654"/>
      <c r="E32" s="742" t="s">
        <v>2187</v>
      </c>
      <c r="F32" s="654" t="s">
        <v>1030</v>
      </c>
      <c r="G32" s="722"/>
      <c r="H32" s="722"/>
      <c r="I32" s="722"/>
      <c r="J32" s="654">
        <v>100</v>
      </c>
      <c r="K32" s="654">
        <v>67</v>
      </c>
      <c r="M32" s="743" t="s">
        <v>1586</v>
      </c>
    </row>
    <row r="33" spans="2:13">
      <c r="B33" s="750" t="s">
        <v>2188</v>
      </c>
      <c r="C33" s="654" t="s">
        <v>1030</v>
      </c>
      <c r="D33" s="654"/>
      <c r="E33" s="742" t="s">
        <v>2189</v>
      </c>
      <c r="F33" s="654" t="s">
        <v>1030</v>
      </c>
      <c r="G33" s="722"/>
      <c r="H33" s="722"/>
      <c r="I33" s="722"/>
      <c r="J33" s="654">
        <v>100</v>
      </c>
      <c r="K33" s="654">
        <v>100</v>
      </c>
      <c r="M33" s="743" t="s">
        <v>1586</v>
      </c>
    </row>
    <row r="34" spans="2:13">
      <c r="B34" s="750" t="s">
        <v>2190</v>
      </c>
      <c r="C34" s="654" t="s">
        <v>1030</v>
      </c>
      <c r="D34" s="654"/>
      <c r="E34" s="742" t="s">
        <v>2191</v>
      </c>
      <c r="F34" s="654" t="s">
        <v>1030</v>
      </c>
      <c r="G34" s="722"/>
      <c r="H34" s="722"/>
      <c r="I34" s="722"/>
      <c r="J34" s="654">
        <v>100</v>
      </c>
      <c r="K34" s="654">
        <v>100</v>
      </c>
      <c r="M34" s="743" t="s">
        <v>1586</v>
      </c>
    </row>
    <row r="35" spans="2:13">
      <c r="B35" s="750" t="s">
        <v>2208</v>
      </c>
      <c r="C35" s="654" t="s">
        <v>1030</v>
      </c>
      <c r="D35" s="654"/>
      <c r="E35" s="742" t="s">
        <v>2193</v>
      </c>
      <c r="F35" s="654" t="s">
        <v>1030</v>
      </c>
      <c r="G35" s="722"/>
      <c r="H35" s="722"/>
      <c r="I35" s="722"/>
      <c r="J35" s="654">
        <v>100</v>
      </c>
      <c r="K35" s="654">
        <v>100</v>
      </c>
      <c r="M35" s="743" t="s">
        <v>1586</v>
      </c>
    </row>
    <row r="36" spans="2:13">
      <c r="B36" s="750" t="s">
        <v>2209</v>
      </c>
      <c r="C36" s="654" t="s">
        <v>1030</v>
      </c>
      <c r="D36" s="654"/>
      <c r="E36" s="742" t="s">
        <v>2195</v>
      </c>
      <c r="F36" s="654" t="s">
        <v>1030</v>
      </c>
      <c r="G36" s="722"/>
      <c r="H36" s="722"/>
      <c r="I36" s="722"/>
      <c r="J36" s="654">
        <v>100</v>
      </c>
      <c r="K36" s="654">
        <v>83</v>
      </c>
      <c r="M36" s="743" t="s">
        <v>1586</v>
      </c>
    </row>
    <row r="37" spans="2:13">
      <c r="B37" s="750" t="s">
        <v>2210</v>
      </c>
      <c r="C37" s="654" t="s">
        <v>1030</v>
      </c>
      <c r="D37" s="654"/>
      <c r="E37" s="742" t="s">
        <v>2197</v>
      </c>
      <c r="F37" s="654" t="s">
        <v>1030</v>
      </c>
      <c r="G37" s="722"/>
      <c r="H37" s="722"/>
      <c r="I37" s="722"/>
      <c r="J37" s="654">
        <v>100</v>
      </c>
      <c r="K37" s="654">
        <v>100</v>
      </c>
      <c r="M37" s="743" t="s">
        <v>1586</v>
      </c>
    </row>
    <row r="38" spans="2:13">
      <c r="B38" s="750" t="s">
        <v>2211</v>
      </c>
      <c r="C38" s="654" t="s">
        <v>1030</v>
      </c>
      <c r="D38" s="654"/>
      <c r="E38" s="742" t="s">
        <v>2199</v>
      </c>
      <c r="F38" s="654" t="s">
        <v>1030</v>
      </c>
      <c r="G38" s="722"/>
      <c r="H38" s="722"/>
      <c r="I38" s="722"/>
      <c r="J38" s="654">
        <v>100</v>
      </c>
      <c r="K38" s="654">
        <v>100</v>
      </c>
      <c r="M38" s="743" t="s">
        <v>1586</v>
      </c>
    </row>
    <row r="39" spans="2:13">
      <c r="B39" s="750" t="s">
        <v>2212</v>
      </c>
      <c r="C39" s="654" t="s">
        <v>1030</v>
      </c>
      <c r="D39" s="654"/>
      <c r="E39" s="742" t="s">
        <v>2201</v>
      </c>
      <c r="F39" s="654" t="s">
        <v>1030</v>
      </c>
      <c r="G39" s="722"/>
      <c r="H39" s="722"/>
      <c r="I39" s="722"/>
      <c r="J39" s="654">
        <v>100</v>
      </c>
      <c r="K39" s="654">
        <v>100</v>
      </c>
      <c r="M39" s="743" t="s">
        <v>1586</v>
      </c>
    </row>
    <row r="40" spans="2:13">
      <c r="B40" s="750" t="s">
        <v>2202</v>
      </c>
      <c r="C40" s="654" t="s">
        <v>1030</v>
      </c>
      <c r="D40" s="654"/>
      <c r="E40" s="742" t="s">
        <v>2203</v>
      </c>
      <c r="F40" s="654" t="s">
        <v>1030</v>
      </c>
      <c r="G40" s="722"/>
      <c r="H40" s="722"/>
      <c r="I40" s="722"/>
      <c r="J40" s="722"/>
      <c r="K40" s="654">
        <v>100</v>
      </c>
      <c r="M40" s="743" t="s">
        <v>1586</v>
      </c>
    </row>
    <row r="41" spans="2:13">
      <c r="B41" s="750" t="s">
        <v>2213</v>
      </c>
      <c r="C41" s="654" t="s">
        <v>1030</v>
      </c>
      <c r="D41" s="654"/>
      <c r="E41" s="742" t="s">
        <v>2205</v>
      </c>
      <c r="F41" s="654" t="s">
        <v>1030</v>
      </c>
      <c r="G41" s="722"/>
      <c r="H41" s="722"/>
      <c r="I41" s="722"/>
      <c r="J41" s="654">
        <v>83</v>
      </c>
      <c r="K41" s="654">
        <v>83</v>
      </c>
      <c r="M41" s="743" t="s">
        <v>1586</v>
      </c>
    </row>
    <row r="42" spans="2:13">
      <c r="B42" s="245" t="s">
        <v>2214</v>
      </c>
      <c r="C42" s="739"/>
      <c r="D42" s="739"/>
      <c r="E42" s="740" t="s">
        <v>2215</v>
      </c>
      <c r="F42" s="739"/>
      <c r="G42" s="741"/>
      <c r="H42" s="741"/>
      <c r="I42" s="741"/>
      <c r="J42" s="741"/>
      <c r="K42" s="741"/>
      <c r="M42" s="741"/>
    </row>
    <row r="43" spans="2:13">
      <c r="B43" s="745" t="s">
        <v>2182</v>
      </c>
      <c r="C43" s="746" t="s">
        <v>1963</v>
      </c>
      <c r="D43" s="746"/>
      <c r="E43" s="747" t="s">
        <v>2183</v>
      </c>
      <c r="F43" s="746" t="s">
        <v>1964</v>
      </c>
      <c r="G43" s="748"/>
      <c r="H43" s="748"/>
      <c r="I43" s="748"/>
      <c r="J43" s="746">
        <v>5</v>
      </c>
      <c r="K43" s="746">
        <v>6</v>
      </c>
      <c r="L43" s="133"/>
      <c r="M43" s="749" t="s">
        <v>1586</v>
      </c>
    </row>
    <row r="44" spans="2:13">
      <c r="B44" s="750" t="s">
        <v>2216</v>
      </c>
      <c r="C44" s="654" t="s">
        <v>1963</v>
      </c>
      <c r="D44" s="654"/>
      <c r="E44" s="742" t="s">
        <v>2187</v>
      </c>
      <c r="F44" s="654" t="s">
        <v>1964</v>
      </c>
      <c r="G44" s="722"/>
      <c r="H44" s="722"/>
      <c r="I44" s="722"/>
      <c r="J44" s="654">
        <v>5</v>
      </c>
      <c r="K44" s="654">
        <v>6</v>
      </c>
      <c r="M44" s="743" t="s">
        <v>1586</v>
      </c>
    </row>
    <row r="45" spans="2:13">
      <c r="B45" s="750" t="s">
        <v>2217</v>
      </c>
      <c r="C45" s="654" t="s">
        <v>1963</v>
      </c>
      <c r="D45" s="654"/>
      <c r="E45" s="742" t="s">
        <v>2185</v>
      </c>
      <c r="F45" s="654" t="s">
        <v>1964</v>
      </c>
      <c r="G45" s="722"/>
      <c r="H45" s="722"/>
      <c r="I45" s="722"/>
      <c r="J45" s="654">
        <v>5</v>
      </c>
      <c r="K45" s="654">
        <v>6</v>
      </c>
      <c r="M45" s="743" t="s">
        <v>1586</v>
      </c>
    </row>
    <row r="46" spans="2:13">
      <c r="B46" s="750" t="s">
        <v>2194</v>
      </c>
      <c r="C46" s="654" t="s">
        <v>1963</v>
      </c>
      <c r="D46" s="654"/>
      <c r="E46" s="742" t="s">
        <v>2195</v>
      </c>
      <c r="F46" s="654" t="s">
        <v>1964</v>
      </c>
      <c r="G46" s="722"/>
      <c r="H46" s="722"/>
      <c r="I46" s="722"/>
      <c r="J46" s="654">
        <v>4</v>
      </c>
      <c r="K46" s="654">
        <v>3</v>
      </c>
      <c r="M46" s="743" t="s">
        <v>1586</v>
      </c>
    </row>
    <row r="47" spans="2:13">
      <c r="B47" s="750" t="s">
        <v>2198</v>
      </c>
      <c r="C47" s="654" t="s">
        <v>1963</v>
      </c>
      <c r="D47" s="654"/>
      <c r="E47" s="742" t="s">
        <v>2199</v>
      </c>
      <c r="F47" s="654" t="s">
        <v>1964</v>
      </c>
      <c r="G47" s="722"/>
      <c r="H47" s="722"/>
      <c r="I47" s="722"/>
      <c r="J47" s="654">
        <v>5</v>
      </c>
      <c r="K47" s="654">
        <v>4</v>
      </c>
      <c r="M47" s="743" t="s">
        <v>1586</v>
      </c>
    </row>
    <row r="48" spans="2:13">
      <c r="B48" s="750" t="s">
        <v>2204</v>
      </c>
      <c r="C48" s="654" t="s">
        <v>1963</v>
      </c>
      <c r="D48" s="654"/>
      <c r="E48" s="742" t="s">
        <v>2205</v>
      </c>
      <c r="F48" s="654" t="s">
        <v>1964</v>
      </c>
      <c r="G48" s="722"/>
      <c r="H48" s="722"/>
      <c r="I48" s="722"/>
      <c r="J48" s="654">
        <v>5</v>
      </c>
      <c r="K48" s="654">
        <v>4</v>
      </c>
      <c r="M48" s="743" t="s">
        <v>1586</v>
      </c>
    </row>
    <row r="49" spans="2:13">
      <c r="B49" s="745" t="s">
        <v>2206</v>
      </c>
      <c r="C49" s="746" t="s">
        <v>1030</v>
      </c>
      <c r="D49" s="746"/>
      <c r="E49" s="747" t="s">
        <v>2174</v>
      </c>
      <c r="F49" s="746" t="s">
        <v>1030</v>
      </c>
      <c r="G49" s="748"/>
      <c r="H49" s="748"/>
      <c r="I49" s="748"/>
      <c r="J49" s="746">
        <v>96</v>
      </c>
      <c r="K49" s="746">
        <v>77</v>
      </c>
      <c r="L49" s="133"/>
      <c r="M49" s="749" t="s">
        <v>1586</v>
      </c>
    </row>
    <row r="50" spans="2:13">
      <c r="B50" s="750" t="s">
        <v>2216</v>
      </c>
      <c r="C50" s="654" t="s">
        <v>1030</v>
      </c>
      <c r="D50" s="654"/>
      <c r="E50" s="742" t="s">
        <v>2187</v>
      </c>
      <c r="F50" s="654" t="s">
        <v>1030</v>
      </c>
      <c r="G50" s="722"/>
      <c r="H50" s="722"/>
      <c r="I50" s="722"/>
      <c r="J50" s="654">
        <v>100</v>
      </c>
      <c r="K50" s="654">
        <v>100</v>
      </c>
      <c r="M50" s="743" t="s">
        <v>1586</v>
      </c>
    </row>
    <row r="51" spans="2:13">
      <c r="B51" s="750" t="s">
        <v>2217</v>
      </c>
      <c r="C51" s="654" t="s">
        <v>1030</v>
      </c>
      <c r="D51" s="654"/>
      <c r="E51" s="742" t="s">
        <v>2185</v>
      </c>
      <c r="F51" s="654" t="s">
        <v>1030</v>
      </c>
      <c r="G51" s="722"/>
      <c r="H51" s="722"/>
      <c r="I51" s="722"/>
      <c r="J51" s="654">
        <v>100</v>
      </c>
      <c r="K51" s="654">
        <v>100</v>
      </c>
      <c r="M51" s="743" t="s">
        <v>1586</v>
      </c>
    </row>
    <row r="52" spans="2:13">
      <c r="B52" s="750" t="s">
        <v>2194</v>
      </c>
      <c r="C52" s="654" t="s">
        <v>1030</v>
      </c>
      <c r="D52" s="654"/>
      <c r="E52" s="742" t="s">
        <v>2195</v>
      </c>
      <c r="F52" s="654" t="s">
        <v>1030</v>
      </c>
      <c r="G52" s="722"/>
      <c r="H52" s="722"/>
      <c r="I52" s="722"/>
      <c r="J52" s="654">
        <v>80</v>
      </c>
      <c r="K52" s="654">
        <v>50</v>
      </c>
      <c r="M52" s="743" t="s">
        <v>1586</v>
      </c>
    </row>
    <row r="53" spans="2:13">
      <c r="B53" s="750" t="s">
        <v>2198</v>
      </c>
      <c r="C53" s="654" t="s">
        <v>1030</v>
      </c>
      <c r="D53" s="654"/>
      <c r="E53" s="742" t="s">
        <v>2199</v>
      </c>
      <c r="F53" s="654" t="s">
        <v>1030</v>
      </c>
      <c r="G53" s="722"/>
      <c r="H53" s="722"/>
      <c r="I53" s="722"/>
      <c r="J53" s="654">
        <v>100</v>
      </c>
      <c r="K53" s="654">
        <v>67</v>
      </c>
      <c r="M53" s="743" t="s">
        <v>1586</v>
      </c>
    </row>
    <row r="54" spans="2:13">
      <c r="B54" s="750" t="s">
        <v>2204</v>
      </c>
      <c r="C54" s="654" t="s">
        <v>1030</v>
      </c>
      <c r="D54" s="654"/>
      <c r="E54" s="742" t="s">
        <v>2205</v>
      </c>
      <c r="F54" s="654" t="s">
        <v>1030</v>
      </c>
      <c r="G54" s="722"/>
      <c r="H54" s="722"/>
      <c r="I54" s="722"/>
      <c r="J54" s="654">
        <v>100</v>
      </c>
      <c r="K54" s="654">
        <v>67</v>
      </c>
      <c r="M54" s="743" t="s">
        <v>1586</v>
      </c>
    </row>
    <row r="55" spans="2:13">
      <c r="B55" s="245" t="s">
        <v>2218</v>
      </c>
      <c r="C55" s="739"/>
      <c r="D55" s="739"/>
      <c r="E55" s="740" t="s">
        <v>2219</v>
      </c>
      <c r="F55" s="739"/>
      <c r="G55" s="741"/>
      <c r="H55" s="741"/>
      <c r="I55" s="741"/>
      <c r="J55" s="741"/>
      <c r="K55" s="741"/>
      <c r="M55" s="741"/>
    </row>
    <row r="56" spans="2:13">
      <c r="B56" s="745" t="s">
        <v>2182</v>
      </c>
      <c r="C56" s="746" t="s">
        <v>1963</v>
      </c>
      <c r="D56" s="746"/>
      <c r="E56" s="747" t="s">
        <v>2183</v>
      </c>
      <c r="F56" s="746" t="s">
        <v>1964</v>
      </c>
      <c r="G56" s="748"/>
      <c r="H56" s="748"/>
      <c r="I56" s="748"/>
      <c r="J56" s="746">
        <v>5</v>
      </c>
      <c r="K56" s="746">
        <v>5</v>
      </c>
      <c r="L56" s="133"/>
      <c r="M56" s="749" t="s">
        <v>1586</v>
      </c>
    </row>
    <row r="57" spans="2:13">
      <c r="B57" s="750" t="s">
        <v>2190</v>
      </c>
      <c r="C57" s="752" t="s">
        <v>1963</v>
      </c>
      <c r="D57" s="654"/>
      <c r="E57" s="742" t="s">
        <v>2191</v>
      </c>
      <c r="F57" s="752" t="s">
        <v>1964</v>
      </c>
      <c r="G57" s="722"/>
      <c r="H57" s="722"/>
      <c r="I57" s="722"/>
      <c r="J57" s="654">
        <v>5</v>
      </c>
      <c r="K57" s="654">
        <v>5</v>
      </c>
      <c r="M57" s="743" t="s">
        <v>1586</v>
      </c>
    </row>
    <row r="58" spans="2:13">
      <c r="B58" s="750" t="s">
        <v>2192</v>
      </c>
      <c r="C58" s="752" t="s">
        <v>1963</v>
      </c>
      <c r="D58" s="654"/>
      <c r="E58" s="742" t="s">
        <v>2193</v>
      </c>
      <c r="F58" s="752" t="s">
        <v>1964</v>
      </c>
      <c r="G58" s="722"/>
      <c r="H58" s="722"/>
      <c r="I58" s="722"/>
      <c r="J58" s="654">
        <v>4</v>
      </c>
      <c r="K58" s="654">
        <v>4</v>
      </c>
      <c r="M58" s="743" t="s">
        <v>1586</v>
      </c>
    </row>
    <row r="59" spans="2:13">
      <c r="B59" s="750" t="s">
        <v>2198</v>
      </c>
      <c r="C59" s="752" t="s">
        <v>1963</v>
      </c>
      <c r="D59" s="654"/>
      <c r="E59" s="742" t="s">
        <v>2199</v>
      </c>
      <c r="F59" s="752" t="s">
        <v>1964</v>
      </c>
      <c r="G59" s="722"/>
      <c r="H59" s="722"/>
      <c r="I59" s="722"/>
      <c r="J59" s="654">
        <v>3</v>
      </c>
      <c r="K59" s="654">
        <v>4</v>
      </c>
      <c r="M59" s="743" t="s">
        <v>1586</v>
      </c>
    </row>
    <row r="60" spans="2:13">
      <c r="B60" s="750" t="s">
        <v>2200</v>
      </c>
      <c r="C60" s="752" t="s">
        <v>1963</v>
      </c>
      <c r="D60" s="654"/>
      <c r="E60" s="742" t="s">
        <v>2201</v>
      </c>
      <c r="F60" s="752" t="s">
        <v>1964</v>
      </c>
      <c r="G60" s="722"/>
      <c r="H60" s="722"/>
      <c r="I60" s="722"/>
      <c r="J60" s="654">
        <v>5</v>
      </c>
      <c r="K60" s="654">
        <v>2</v>
      </c>
      <c r="M60" s="743" t="s">
        <v>1586</v>
      </c>
    </row>
    <row r="61" spans="2:13">
      <c r="B61" s="750" t="s">
        <v>2202</v>
      </c>
      <c r="C61" s="752" t="s">
        <v>1963</v>
      </c>
      <c r="D61" s="654"/>
      <c r="E61" s="742" t="s">
        <v>2203</v>
      </c>
      <c r="F61" s="752" t="s">
        <v>1964</v>
      </c>
      <c r="G61" s="722"/>
      <c r="H61" s="722"/>
      <c r="I61" s="722"/>
      <c r="J61" s="722"/>
      <c r="K61" s="654">
        <v>1</v>
      </c>
      <c r="M61" s="743" t="s">
        <v>1586</v>
      </c>
    </row>
    <row r="62" spans="2:13">
      <c r="B62" s="745" t="s">
        <v>2206</v>
      </c>
      <c r="C62" s="746" t="s">
        <v>1030</v>
      </c>
      <c r="D62" s="746"/>
      <c r="E62" s="747" t="s">
        <v>2174</v>
      </c>
      <c r="F62" s="746" t="s">
        <v>1030</v>
      </c>
      <c r="G62" s="748"/>
      <c r="H62" s="748"/>
      <c r="I62" s="748"/>
      <c r="J62" s="746">
        <v>85</v>
      </c>
      <c r="K62" s="746">
        <v>82</v>
      </c>
      <c r="L62" s="133"/>
      <c r="M62" s="743" t="s">
        <v>1586</v>
      </c>
    </row>
    <row r="63" spans="2:13">
      <c r="B63" s="750" t="s">
        <v>2190</v>
      </c>
      <c r="C63" s="654" t="s">
        <v>1030</v>
      </c>
      <c r="D63" s="654"/>
      <c r="E63" s="742" t="s">
        <v>2191</v>
      </c>
      <c r="F63" s="654" t="s">
        <v>1030</v>
      </c>
      <c r="G63" s="722"/>
      <c r="H63" s="722"/>
      <c r="I63" s="722"/>
      <c r="J63" s="654">
        <v>100</v>
      </c>
      <c r="K63" s="654">
        <v>100</v>
      </c>
      <c r="M63" s="743" t="s">
        <v>1586</v>
      </c>
    </row>
    <row r="64" spans="2:13">
      <c r="B64" s="750" t="s">
        <v>2192</v>
      </c>
      <c r="C64" s="654" t="s">
        <v>1030</v>
      </c>
      <c r="D64" s="654"/>
      <c r="E64" s="742" t="s">
        <v>2193</v>
      </c>
      <c r="F64" s="654" t="s">
        <v>1030</v>
      </c>
      <c r="G64" s="722"/>
      <c r="H64" s="722"/>
      <c r="I64" s="722"/>
      <c r="J64" s="654">
        <v>80</v>
      </c>
      <c r="K64" s="654">
        <v>80</v>
      </c>
      <c r="M64" s="743" t="s">
        <v>1586</v>
      </c>
    </row>
    <row r="65" spans="1:23">
      <c r="B65" s="750" t="s">
        <v>2198</v>
      </c>
      <c r="C65" s="654" t="s">
        <v>1030</v>
      </c>
      <c r="D65" s="654"/>
      <c r="E65" s="742" t="s">
        <v>2199</v>
      </c>
      <c r="F65" s="654" t="s">
        <v>1030</v>
      </c>
      <c r="G65" s="722"/>
      <c r="H65" s="722"/>
      <c r="I65" s="722"/>
      <c r="J65" s="654">
        <v>60</v>
      </c>
      <c r="K65" s="654">
        <v>80</v>
      </c>
      <c r="M65" s="743" t="s">
        <v>1586</v>
      </c>
    </row>
    <row r="66" spans="1:23">
      <c r="B66" s="750" t="s">
        <v>2200</v>
      </c>
      <c r="C66" s="654" t="s">
        <v>1030</v>
      </c>
      <c r="D66" s="654"/>
      <c r="E66" s="742" t="s">
        <v>2201</v>
      </c>
      <c r="F66" s="654" t="s">
        <v>1030</v>
      </c>
      <c r="G66" s="722"/>
      <c r="H66" s="722"/>
      <c r="I66" s="722"/>
      <c r="J66" s="654">
        <v>100</v>
      </c>
      <c r="K66" s="654">
        <v>100</v>
      </c>
      <c r="M66" s="743" t="s">
        <v>1586</v>
      </c>
    </row>
    <row r="67" spans="1:23">
      <c r="B67" s="750" t="s">
        <v>2202</v>
      </c>
      <c r="C67" s="654" t="s">
        <v>1030</v>
      </c>
      <c r="D67" s="654"/>
      <c r="E67" s="742" t="s">
        <v>2203</v>
      </c>
      <c r="F67" s="654" t="s">
        <v>1030</v>
      </c>
      <c r="G67" s="722"/>
      <c r="H67" s="722"/>
      <c r="I67" s="722"/>
      <c r="J67" s="722"/>
      <c r="K67" s="654">
        <v>50</v>
      </c>
      <c r="M67" s="743" t="s">
        <v>1586</v>
      </c>
    </row>
    <row r="68" spans="1:23">
      <c r="B68" s="245" t="s">
        <v>2220</v>
      </c>
      <c r="C68" s="739"/>
      <c r="D68" s="739"/>
      <c r="E68" s="740" t="s">
        <v>2221</v>
      </c>
      <c r="F68" s="739"/>
      <c r="G68" s="741"/>
      <c r="H68" s="741"/>
      <c r="I68" s="741"/>
      <c r="J68" s="741"/>
      <c r="K68" s="741"/>
      <c r="M68" s="741"/>
    </row>
    <row r="69" spans="1:23">
      <c r="B69" s="745" t="s">
        <v>2182</v>
      </c>
      <c r="C69" s="746" t="s">
        <v>1963</v>
      </c>
      <c r="D69" s="746"/>
      <c r="E69" s="747" t="s">
        <v>2183</v>
      </c>
      <c r="F69" s="746" t="s">
        <v>1964</v>
      </c>
      <c r="G69" s="748"/>
      <c r="H69" s="748"/>
      <c r="I69" s="748"/>
      <c r="J69" s="746">
        <v>4</v>
      </c>
      <c r="K69" s="746">
        <v>4</v>
      </c>
      <c r="L69" s="133"/>
      <c r="M69" s="749" t="s">
        <v>1586</v>
      </c>
    </row>
    <row r="70" spans="1:23">
      <c r="B70" s="750" t="s">
        <v>2188</v>
      </c>
      <c r="C70" s="752" t="s">
        <v>1963</v>
      </c>
      <c r="D70" s="654"/>
      <c r="E70" s="742" t="s">
        <v>2189</v>
      </c>
      <c r="F70" s="752" t="s">
        <v>1964</v>
      </c>
      <c r="G70" s="722"/>
      <c r="H70" s="722"/>
      <c r="I70" s="722"/>
      <c r="J70" s="654">
        <v>3</v>
      </c>
      <c r="K70" s="654">
        <v>4</v>
      </c>
      <c r="M70" s="743" t="s">
        <v>1586</v>
      </c>
    </row>
    <row r="71" spans="1:23">
      <c r="B71" s="750" t="s">
        <v>2192</v>
      </c>
      <c r="C71" s="752" t="s">
        <v>1963</v>
      </c>
      <c r="D71" s="654"/>
      <c r="E71" s="742" t="s">
        <v>2193</v>
      </c>
      <c r="F71" s="752" t="s">
        <v>1964</v>
      </c>
      <c r="G71" s="722"/>
      <c r="H71" s="722"/>
      <c r="I71" s="722"/>
      <c r="J71" s="654">
        <v>2</v>
      </c>
      <c r="K71" s="654">
        <v>4</v>
      </c>
      <c r="M71" s="743" t="s">
        <v>1586</v>
      </c>
    </row>
    <row r="72" spans="1:23">
      <c r="B72" s="750" t="s">
        <v>2200</v>
      </c>
      <c r="C72" s="752" t="s">
        <v>1963</v>
      </c>
      <c r="D72" s="654"/>
      <c r="E72" s="742" t="s">
        <v>2201</v>
      </c>
      <c r="F72" s="752" t="s">
        <v>1964</v>
      </c>
      <c r="G72" s="722"/>
      <c r="H72" s="722"/>
      <c r="I72" s="722"/>
      <c r="J72" s="654">
        <v>4</v>
      </c>
      <c r="K72" s="654">
        <v>2</v>
      </c>
      <c r="M72" s="743" t="s">
        <v>1586</v>
      </c>
    </row>
    <row r="73" spans="1:23">
      <c r="B73" s="750" t="s">
        <v>2204</v>
      </c>
      <c r="C73" s="752" t="s">
        <v>1963</v>
      </c>
      <c r="D73" s="654"/>
      <c r="E73" s="742" t="s">
        <v>2205</v>
      </c>
      <c r="F73" s="752" t="s">
        <v>1964</v>
      </c>
      <c r="G73" s="722"/>
      <c r="H73" s="722"/>
      <c r="I73" s="722"/>
      <c r="J73" s="654">
        <v>3</v>
      </c>
      <c r="K73" s="654">
        <v>2</v>
      </c>
      <c r="M73" s="743" t="s">
        <v>1586</v>
      </c>
    </row>
    <row r="74" spans="1:23">
      <c r="B74" s="745" t="s">
        <v>2206</v>
      </c>
      <c r="C74" s="746" t="s">
        <v>1030</v>
      </c>
      <c r="D74" s="746"/>
      <c r="E74" s="747" t="s">
        <v>2174</v>
      </c>
      <c r="F74" s="746" t="s">
        <v>1030</v>
      </c>
      <c r="G74" s="748"/>
      <c r="H74" s="748"/>
      <c r="I74" s="748"/>
      <c r="J74" s="746">
        <v>75</v>
      </c>
      <c r="K74" s="746">
        <v>88</v>
      </c>
      <c r="L74" s="133"/>
      <c r="M74" s="749" t="s">
        <v>1586</v>
      </c>
    </row>
    <row r="75" spans="1:23">
      <c r="B75" s="750" t="s">
        <v>2188</v>
      </c>
      <c r="C75" s="654" t="s">
        <v>1030</v>
      </c>
      <c r="D75" s="654"/>
      <c r="E75" s="742" t="s">
        <v>2189</v>
      </c>
      <c r="F75" s="654" t="s">
        <v>1030</v>
      </c>
      <c r="G75" s="722"/>
      <c r="H75" s="722"/>
      <c r="I75" s="722"/>
      <c r="J75" s="654">
        <v>75</v>
      </c>
      <c r="K75" s="654">
        <v>100</v>
      </c>
      <c r="M75" s="743"/>
    </row>
    <row r="76" spans="1:23">
      <c r="B76" s="750" t="s">
        <v>2192</v>
      </c>
      <c r="C76" s="654" t="s">
        <v>1030</v>
      </c>
      <c r="D76" s="654"/>
      <c r="E76" s="742" t="s">
        <v>2193</v>
      </c>
      <c r="F76" s="654" t="s">
        <v>1030</v>
      </c>
      <c r="G76" s="722"/>
      <c r="H76" s="722"/>
      <c r="I76" s="722"/>
      <c r="J76" s="654">
        <v>50</v>
      </c>
      <c r="K76" s="654">
        <v>100</v>
      </c>
      <c r="M76" s="743"/>
    </row>
    <row r="77" spans="1:23">
      <c r="B77" s="750" t="s">
        <v>2200</v>
      </c>
      <c r="C77" s="654" t="s">
        <v>1030</v>
      </c>
      <c r="D77" s="654"/>
      <c r="E77" s="742" t="s">
        <v>2201</v>
      </c>
      <c r="F77" s="654" t="s">
        <v>1030</v>
      </c>
      <c r="G77" s="722"/>
      <c r="H77" s="722"/>
      <c r="I77" s="722"/>
      <c r="J77" s="654">
        <v>100</v>
      </c>
      <c r="K77" s="654">
        <v>100</v>
      </c>
      <c r="M77" s="743"/>
    </row>
    <row r="78" spans="1:23">
      <c r="B78" s="750" t="s">
        <v>2204</v>
      </c>
      <c r="C78" s="654" t="s">
        <v>1030</v>
      </c>
      <c r="D78" s="654"/>
      <c r="E78" s="742" t="s">
        <v>2205</v>
      </c>
      <c r="F78" s="654" t="s">
        <v>1030</v>
      </c>
      <c r="G78" s="722"/>
      <c r="H78" s="722"/>
      <c r="I78" s="722"/>
      <c r="J78" s="654">
        <v>75</v>
      </c>
      <c r="K78" s="654">
        <v>50</v>
      </c>
      <c r="M78" s="743"/>
    </row>
    <row r="79" spans="1:23">
      <c r="B79" s="753"/>
      <c r="C79" s="754"/>
      <c r="D79" s="754"/>
      <c r="E79" s="755"/>
      <c r="F79" s="754"/>
      <c r="G79" s="756"/>
      <c r="H79" s="756"/>
      <c r="I79" s="756"/>
      <c r="J79" s="757"/>
      <c r="K79" s="757"/>
      <c r="M79" s="757"/>
    </row>
    <row r="80" spans="1:23" s="15" customFormat="1">
      <c r="A80" s="18"/>
      <c r="B80" s="235" t="s">
        <v>2222</v>
      </c>
      <c r="C80" s="645" t="s">
        <v>1853</v>
      </c>
      <c r="D80" s="645"/>
      <c r="E80" s="738" t="s">
        <v>2223</v>
      </c>
      <c r="F80" s="645" t="s">
        <v>1872</v>
      </c>
      <c r="G80" s="647">
        <v>2015</v>
      </c>
      <c r="H80" s="647">
        <v>2016</v>
      </c>
      <c r="I80" s="647">
        <v>2017</v>
      </c>
      <c r="J80" s="648">
        <v>2018</v>
      </c>
      <c r="K80" s="648">
        <v>2019</v>
      </c>
      <c r="L80" s="18"/>
      <c r="M80" s="648" t="s">
        <v>1322</v>
      </c>
      <c r="N80" s="18"/>
      <c r="O80" s="18"/>
      <c r="P80" s="18"/>
      <c r="Q80" s="18"/>
      <c r="R80" s="18"/>
      <c r="S80" s="18"/>
      <c r="T80" s="18"/>
      <c r="U80" s="18"/>
      <c r="V80" s="18"/>
      <c r="W80" s="18"/>
    </row>
    <row r="81" spans="1:23" s="15" customFormat="1">
      <c r="A81" s="18"/>
      <c r="B81" s="245" t="s">
        <v>2224</v>
      </c>
      <c r="C81" s="758" t="s">
        <v>1030</v>
      </c>
      <c r="D81" s="758"/>
      <c r="E81" s="740"/>
      <c r="F81" s="758" t="s">
        <v>1030</v>
      </c>
      <c r="G81" s="741"/>
      <c r="H81" s="741"/>
      <c r="I81" s="741"/>
      <c r="J81" s="741"/>
      <c r="K81" s="741"/>
      <c r="L81" s="18"/>
      <c r="M81" s="741"/>
      <c r="N81" s="18"/>
      <c r="O81" s="18"/>
      <c r="P81" s="18"/>
      <c r="Q81" s="18"/>
      <c r="R81" s="18"/>
      <c r="S81" s="18"/>
      <c r="T81" s="18"/>
      <c r="U81" s="18"/>
      <c r="V81" s="18"/>
      <c r="W81" s="18"/>
    </row>
    <row r="82" spans="1:23" s="15" customFormat="1">
      <c r="A82" s="18"/>
      <c r="B82" s="244" t="s">
        <v>1218</v>
      </c>
      <c r="C82" s="654" t="s">
        <v>1030</v>
      </c>
      <c r="D82" s="654"/>
      <c r="E82" s="742" t="s">
        <v>1522</v>
      </c>
      <c r="F82" s="654" t="s">
        <v>1030</v>
      </c>
      <c r="G82" s="759">
        <v>1</v>
      </c>
      <c r="H82" s="759">
        <v>1</v>
      </c>
      <c r="I82" s="759">
        <v>0.86363636363636365</v>
      </c>
      <c r="J82" s="759">
        <v>0.91304347826086951</v>
      </c>
      <c r="K82" s="759">
        <v>0.875</v>
      </c>
      <c r="L82" s="18"/>
      <c r="M82" s="743" t="s">
        <v>1586</v>
      </c>
      <c r="N82" s="18"/>
      <c r="O82" s="18"/>
      <c r="P82" s="18"/>
      <c r="Q82" s="18"/>
      <c r="R82" s="18"/>
      <c r="S82" s="18"/>
      <c r="T82" s="18"/>
      <c r="U82" s="18"/>
      <c r="V82" s="18"/>
      <c r="W82" s="18"/>
    </row>
    <row r="83" spans="1:23" s="15" customFormat="1">
      <c r="A83" s="18"/>
      <c r="B83" s="244" t="s">
        <v>1219</v>
      </c>
      <c r="C83" s="654" t="s">
        <v>1030</v>
      </c>
      <c r="D83" s="654"/>
      <c r="E83" s="742" t="s">
        <v>1523</v>
      </c>
      <c r="F83" s="654" t="s">
        <v>1030</v>
      </c>
      <c r="G83" s="759">
        <v>0</v>
      </c>
      <c r="H83" s="759">
        <v>0</v>
      </c>
      <c r="I83" s="759">
        <v>0.13636363636363635</v>
      </c>
      <c r="J83" s="759">
        <v>8.6956521739130432E-2</v>
      </c>
      <c r="K83" s="759">
        <v>0.125</v>
      </c>
      <c r="L83" s="18"/>
      <c r="M83" s="743" t="s">
        <v>1586</v>
      </c>
      <c r="N83" s="18"/>
      <c r="O83" s="18"/>
      <c r="P83" s="18"/>
      <c r="Q83" s="18"/>
      <c r="R83" s="18"/>
      <c r="S83" s="18"/>
      <c r="T83" s="18"/>
      <c r="U83" s="18"/>
      <c r="V83" s="18"/>
      <c r="W83" s="18"/>
    </row>
    <row r="84" spans="1:23" s="15" customFormat="1">
      <c r="A84" s="18"/>
      <c r="B84" s="245" t="s">
        <v>2225</v>
      </c>
      <c r="C84" s="758" t="s">
        <v>1030</v>
      </c>
      <c r="D84" s="758"/>
      <c r="E84" s="740"/>
      <c r="F84" s="758" t="s">
        <v>1030</v>
      </c>
      <c r="G84" s="760"/>
      <c r="H84" s="760"/>
      <c r="I84" s="760"/>
      <c r="J84" s="760"/>
      <c r="K84" s="760"/>
      <c r="L84" s="18"/>
      <c r="M84" s="760"/>
      <c r="N84" s="18"/>
      <c r="O84" s="18"/>
      <c r="P84" s="18"/>
      <c r="Q84" s="18"/>
      <c r="R84" s="18"/>
      <c r="S84" s="18"/>
      <c r="T84" s="18"/>
      <c r="U84" s="18"/>
      <c r="V84" s="18"/>
      <c r="W84" s="18"/>
    </row>
    <row r="85" spans="1:23" s="15" customFormat="1">
      <c r="A85" s="18"/>
      <c r="B85" s="244" t="s">
        <v>1281</v>
      </c>
      <c r="C85" s="654" t="s">
        <v>1030</v>
      </c>
      <c r="D85" s="654"/>
      <c r="E85" s="742" t="s">
        <v>1587</v>
      </c>
      <c r="F85" s="654" t="s">
        <v>1030</v>
      </c>
      <c r="G85" s="759">
        <v>0.8571428571428571</v>
      </c>
      <c r="H85" s="759">
        <v>0.75</v>
      </c>
      <c r="I85" s="759">
        <v>0.77272727272727271</v>
      </c>
      <c r="J85" s="759">
        <v>0.78260869565217395</v>
      </c>
      <c r="K85" s="759">
        <v>0.79166666666666663</v>
      </c>
      <c r="L85" s="18"/>
      <c r="M85" s="743" t="s">
        <v>1586</v>
      </c>
      <c r="N85" s="18"/>
      <c r="O85" s="18"/>
      <c r="P85" s="18"/>
      <c r="Q85" s="18"/>
      <c r="R85" s="18"/>
      <c r="S85" s="18"/>
      <c r="T85" s="18"/>
      <c r="U85" s="18"/>
      <c r="V85" s="18"/>
      <c r="W85" s="18"/>
    </row>
    <row r="86" spans="1:23" s="15" customFormat="1">
      <c r="A86" s="18"/>
      <c r="B86" s="244" t="s">
        <v>1282</v>
      </c>
      <c r="C86" s="654" t="s">
        <v>1030</v>
      </c>
      <c r="D86" s="654"/>
      <c r="E86" s="742" t="s">
        <v>1588</v>
      </c>
      <c r="F86" s="654" t="s">
        <v>1030</v>
      </c>
      <c r="G86" s="759">
        <v>0.14285714285714285</v>
      </c>
      <c r="H86" s="759">
        <v>0.125</v>
      </c>
      <c r="I86" s="759">
        <v>0.13636363636363635</v>
      </c>
      <c r="J86" s="759">
        <v>0.13043478260869565</v>
      </c>
      <c r="K86" s="759">
        <v>0.125</v>
      </c>
      <c r="L86" s="18"/>
      <c r="M86" s="743" t="s">
        <v>1586</v>
      </c>
      <c r="N86" s="18"/>
      <c r="O86" s="18"/>
      <c r="P86" s="18"/>
      <c r="Q86" s="18"/>
      <c r="R86" s="18"/>
      <c r="S86" s="18"/>
      <c r="T86" s="18"/>
      <c r="U86" s="18"/>
      <c r="V86" s="18"/>
      <c r="W86" s="18"/>
    </row>
    <row r="87" spans="1:23" s="15" customFormat="1">
      <c r="A87" s="18"/>
      <c r="B87" s="244" t="s">
        <v>1283</v>
      </c>
      <c r="C87" s="654" t="s">
        <v>1030</v>
      </c>
      <c r="D87" s="654"/>
      <c r="E87" s="742" t="s">
        <v>1589</v>
      </c>
      <c r="F87" s="654" t="s">
        <v>1030</v>
      </c>
      <c r="G87" s="759">
        <v>0</v>
      </c>
      <c r="H87" s="759">
        <v>0.125</v>
      </c>
      <c r="I87" s="759">
        <v>0</v>
      </c>
      <c r="J87" s="759">
        <v>0</v>
      </c>
      <c r="K87" s="759">
        <v>0</v>
      </c>
      <c r="L87" s="18"/>
      <c r="M87" s="743" t="s">
        <v>1586</v>
      </c>
      <c r="N87" s="18"/>
      <c r="O87" s="18"/>
      <c r="P87" s="18"/>
      <c r="Q87" s="18"/>
      <c r="R87" s="18"/>
      <c r="S87" s="18"/>
      <c r="T87" s="18"/>
      <c r="U87" s="18"/>
      <c r="V87" s="18"/>
      <c r="W87" s="18"/>
    </row>
    <row r="88" spans="1:23" s="15" customFormat="1">
      <c r="A88" s="18"/>
      <c r="B88" s="244" t="s">
        <v>1284</v>
      </c>
      <c r="C88" s="654" t="s">
        <v>1030</v>
      </c>
      <c r="D88" s="654"/>
      <c r="E88" s="742" t="s">
        <v>1590</v>
      </c>
      <c r="F88" s="654" t="s">
        <v>1030</v>
      </c>
      <c r="G88" s="759">
        <v>0</v>
      </c>
      <c r="H88" s="759">
        <v>0</v>
      </c>
      <c r="I88" s="759">
        <v>4.5454545454545456E-2</v>
      </c>
      <c r="J88" s="759">
        <v>4.3478260869565216E-2</v>
      </c>
      <c r="K88" s="759">
        <v>4.1666666666666664E-2</v>
      </c>
      <c r="L88" s="18"/>
      <c r="M88" s="743" t="s">
        <v>1586</v>
      </c>
      <c r="N88" s="18"/>
      <c r="O88" s="18"/>
      <c r="P88" s="18"/>
      <c r="Q88" s="18"/>
      <c r="R88" s="18"/>
      <c r="S88" s="18"/>
      <c r="T88" s="18"/>
      <c r="U88" s="18"/>
      <c r="V88" s="18"/>
      <c r="W88" s="18"/>
    </row>
    <row r="89" spans="1:23" s="15" customFormat="1">
      <c r="A89" s="18"/>
      <c r="B89" s="244" t="s">
        <v>1285</v>
      </c>
      <c r="C89" s="654" t="s">
        <v>1030</v>
      </c>
      <c r="D89" s="654"/>
      <c r="E89" s="742" t="s">
        <v>1591</v>
      </c>
      <c r="F89" s="654" t="s">
        <v>1030</v>
      </c>
      <c r="G89" s="759">
        <v>0</v>
      </c>
      <c r="H89" s="759">
        <v>0</v>
      </c>
      <c r="I89" s="759">
        <v>4.5454545454545456E-2</v>
      </c>
      <c r="J89" s="759">
        <v>4.3478260869565216E-2</v>
      </c>
      <c r="K89" s="759">
        <v>4.1666666666666664E-2</v>
      </c>
      <c r="L89" s="18"/>
      <c r="M89" s="743" t="s">
        <v>1586</v>
      </c>
      <c r="N89" s="18"/>
      <c r="O89" s="18"/>
      <c r="P89" s="18"/>
      <c r="Q89" s="18"/>
      <c r="R89" s="18"/>
      <c r="S89" s="18"/>
      <c r="T89" s="18"/>
      <c r="U89" s="18"/>
      <c r="V89" s="18"/>
      <c r="W89" s="18"/>
    </row>
    <row r="90" spans="1:23" s="15" customFormat="1">
      <c r="A90" s="18"/>
      <c r="B90" s="245" t="s">
        <v>2226</v>
      </c>
      <c r="C90" s="758" t="s">
        <v>1030</v>
      </c>
      <c r="D90" s="758"/>
      <c r="E90" s="740"/>
      <c r="F90" s="758" t="s">
        <v>1030</v>
      </c>
      <c r="G90" s="760"/>
      <c r="H90" s="760"/>
      <c r="I90" s="760"/>
      <c r="J90" s="760"/>
      <c r="K90" s="760"/>
      <c r="L90" s="18"/>
      <c r="M90" s="760"/>
      <c r="N90" s="18"/>
      <c r="O90" s="18"/>
      <c r="P90" s="18"/>
      <c r="Q90" s="18"/>
      <c r="R90" s="18"/>
      <c r="S90" s="18"/>
      <c r="T90" s="18"/>
      <c r="U90" s="18"/>
      <c r="V90" s="18"/>
      <c r="W90" s="18"/>
    </row>
    <row r="91" spans="1:23" s="15" customFormat="1">
      <c r="A91" s="18"/>
      <c r="B91" s="244" t="s">
        <v>1286</v>
      </c>
      <c r="C91" s="654" t="s">
        <v>1030</v>
      </c>
      <c r="D91" s="654"/>
      <c r="E91" s="742" t="s">
        <v>2227</v>
      </c>
      <c r="F91" s="654" t="s">
        <v>1030</v>
      </c>
      <c r="G91" s="759">
        <v>0</v>
      </c>
      <c r="H91" s="759">
        <v>0</v>
      </c>
      <c r="I91" s="759">
        <v>0</v>
      </c>
      <c r="J91" s="759">
        <v>0</v>
      </c>
      <c r="K91" s="759">
        <v>0</v>
      </c>
      <c r="L91" s="18"/>
      <c r="M91" s="743" t="s">
        <v>1586</v>
      </c>
      <c r="N91" s="18"/>
      <c r="O91" s="18"/>
      <c r="P91" s="18"/>
      <c r="Q91" s="18"/>
      <c r="R91" s="18"/>
      <c r="S91" s="18"/>
      <c r="T91" s="18"/>
      <c r="U91" s="18"/>
      <c r="V91" s="18"/>
      <c r="W91" s="18"/>
    </row>
    <row r="92" spans="1:23" s="15" customFormat="1">
      <c r="A92" s="18"/>
      <c r="B92" s="244" t="s">
        <v>1287</v>
      </c>
      <c r="C92" s="654" t="s">
        <v>1030</v>
      </c>
      <c r="D92" s="654"/>
      <c r="E92" s="742" t="s">
        <v>2228</v>
      </c>
      <c r="F92" s="654" t="s">
        <v>1030</v>
      </c>
      <c r="G92" s="759">
        <v>0.42857142857142855</v>
      </c>
      <c r="H92" s="759">
        <v>0.25</v>
      </c>
      <c r="I92" s="759">
        <v>0.22727272727272727</v>
      </c>
      <c r="J92" s="759">
        <v>0.2608695652173913</v>
      </c>
      <c r="K92" s="759">
        <v>0.29166666666666669</v>
      </c>
      <c r="L92" s="18"/>
      <c r="M92" s="743" t="s">
        <v>1586</v>
      </c>
      <c r="N92" s="18"/>
      <c r="O92" s="18"/>
      <c r="P92" s="18"/>
      <c r="Q92" s="18"/>
      <c r="R92" s="18"/>
      <c r="S92" s="18"/>
      <c r="T92" s="18"/>
      <c r="U92" s="18"/>
      <c r="V92" s="18"/>
      <c r="W92" s="18"/>
    </row>
    <row r="93" spans="1:23" s="15" customFormat="1">
      <c r="A93" s="18"/>
      <c r="B93" s="244" t="s">
        <v>1288</v>
      </c>
      <c r="C93" s="654" t="s">
        <v>1030</v>
      </c>
      <c r="D93" s="654"/>
      <c r="E93" s="742" t="s">
        <v>2229</v>
      </c>
      <c r="F93" s="654" t="s">
        <v>1030</v>
      </c>
      <c r="G93" s="759">
        <v>0.5714285714285714</v>
      </c>
      <c r="H93" s="759">
        <v>0.75</v>
      </c>
      <c r="I93" s="759">
        <v>0.77272727272727271</v>
      </c>
      <c r="J93" s="759">
        <v>0.73913043478260865</v>
      </c>
      <c r="K93" s="759">
        <v>0.70833333333333337</v>
      </c>
      <c r="L93" s="18"/>
      <c r="M93" s="743" t="s">
        <v>1586</v>
      </c>
      <c r="N93" s="18"/>
      <c r="O93" s="18"/>
      <c r="P93" s="18"/>
      <c r="Q93" s="18"/>
      <c r="R93" s="18"/>
      <c r="S93" s="18"/>
      <c r="T93" s="18"/>
      <c r="U93" s="18"/>
      <c r="V93" s="18"/>
      <c r="W93" s="18"/>
    </row>
    <row r="94" spans="1:23" s="15" customFormat="1">
      <c r="A94" s="18"/>
      <c r="B94" s="150"/>
      <c r="C94" s="640"/>
      <c r="D94" s="640"/>
      <c r="E94" s="732"/>
      <c r="F94" s="640"/>
      <c r="G94" s="732"/>
      <c r="H94" s="732"/>
      <c r="I94" s="732"/>
      <c r="J94" s="732"/>
      <c r="K94" s="732"/>
      <c r="L94" s="18"/>
      <c r="M94" s="732"/>
      <c r="N94" s="18"/>
      <c r="O94" s="18"/>
      <c r="P94" s="18"/>
      <c r="Q94" s="18"/>
      <c r="R94" s="18"/>
      <c r="S94" s="18"/>
      <c r="T94" s="18"/>
      <c r="U94" s="18"/>
      <c r="V94" s="18"/>
      <c r="W94" s="18"/>
    </row>
    <row r="95" spans="1:23" s="15" customFormat="1">
      <c r="A95" s="18"/>
      <c r="B95" s="679" t="s">
        <v>1363</v>
      </c>
      <c r="C95" s="642"/>
      <c r="D95" s="642"/>
      <c r="E95" s="679" t="s">
        <v>1364</v>
      </c>
      <c r="F95" s="642"/>
      <c r="G95" s="643"/>
      <c r="H95" s="643"/>
      <c r="I95" s="643"/>
      <c r="J95" s="643"/>
      <c r="K95" s="643"/>
      <c r="L95" s="643"/>
      <c r="M95" s="643"/>
      <c r="N95" s="18"/>
      <c r="O95" s="18"/>
      <c r="P95" s="18"/>
      <c r="Q95" s="18"/>
      <c r="R95" s="18"/>
      <c r="S95" s="18"/>
      <c r="T95" s="18"/>
      <c r="U95" s="18"/>
      <c r="V95" s="18"/>
      <c r="W95" s="18"/>
    </row>
    <row r="96" spans="1:23" s="15" customFormat="1">
      <c r="A96" s="18"/>
      <c r="B96" s="150"/>
      <c r="C96" s="640"/>
      <c r="D96" s="640"/>
      <c r="E96" s="732"/>
      <c r="F96" s="640"/>
      <c r="G96" s="732"/>
      <c r="H96" s="732"/>
      <c r="I96" s="732"/>
      <c r="J96" s="732"/>
      <c r="K96" s="732"/>
      <c r="L96" s="18"/>
      <c r="M96" s="732"/>
      <c r="N96" s="18"/>
      <c r="O96" s="18"/>
      <c r="P96" s="18"/>
      <c r="Q96" s="18"/>
      <c r="R96" s="18"/>
      <c r="S96" s="18"/>
      <c r="T96" s="18"/>
      <c r="U96" s="18"/>
      <c r="V96" s="18"/>
      <c r="W96" s="18"/>
    </row>
    <row r="97" spans="1:23" s="15" customFormat="1">
      <c r="A97" s="18"/>
      <c r="B97" s="679" t="s">
        <v>1366</v>
      </c>
      <c r="C97" s="642"/>
      <c r="D97" s="642"/>
      <c r="E97" s="761" t="s">
        <v>1369</v>
      </c>
      <c r="F97" s="642"/>
      <c r="G97" s="643"/>
      <c r="H97" s="643"/>
      <c r="I97" s="643"/>
      <c r="J97" s="643"/>
      <c r="K97" s="643"/>
      <c r="L97" s="643"/>
      <c r="M97" s="643"/>
      <c r="N97" s="18"/>
      <c r="O97" s="18"/>
      <c r="P97" s="18"/>
      <c r="Q97" s="18"/>
      <c r="R97" s="18"/>
      <c r="S97" s="18"/>
      <c r="T97" s="18"/>
      <c r="U97" s="18"/>
      <c r="V97" s="18"/>
      <c r="W97" s="18"/>
    </row>
    <row r="98" spans="1:23"/>
    <row r="99" spans="1:23" hidden="1"/>
    <row r="100" spans="1:23" hidden="1"/>
    <row r="101" spans="1:23" hidden="1"/>
    <row r="102" spans="1:23" hidden="1"/>
    <row r="103" spans="1:23" hidden="1"/>
    <row r="104" spans="1:23" hidden="1"/>
    <row r="105" spans="1:23" hidden="1"/>
    <row r="106" spans="1:23" hidden="1"/>
    <row r="107" spans="1:23" hidden="1"/>
    <row r="108" spans="1:23" hidden="1"/>
    <row r="109" spans="1:23" hidden="1"/>
    <row r="110" spans="1:23" hidden="1"/>
    <row r="111" spans="1:23" hidden="1"/>
    <row r="112" spans="1:23" hidden="1"/>
    <row r="113" hidden="1"/>
    <row r="114" hidden="1"/>
    <row r="115" hidden="1"/>
    <row r="116" hidden="1"/>
    <row r="117" hidden="1"/>
    <row r="118" hidden="1"/>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theme="5" tint="-0.249977111117893"/>
    <pageSetUpPr fitToPage="1"/>
  </sheetPr>
  <dimension ref="A1:G155"/>
  <sheetViews>
    <sheetView showGridLines="0" topLeftCell="A142" zoomScaleNormal="100" workbookViewId="0">
      <selection activeCell="E76" sqref="E76:G76"/>
    </sheetView>
  </sheetViews>
  <sheetFormatPr defaultRowHeight="15"/>
  <cols>
    <col min="1" max="1" width="45.28515625" style="6" bestFit="1" customWidth="1"/>
    <col min="2" max="2" width="45.85546875" style="6" bestFit="1" customWidth="1"/>
    <col min="3" max="7" width="12.140625" style="6" customWidth="1"/>
    <col min="8" max="16384" width="9.140625" style="6"/>
  </cols>
  <sheetData>
    <row r="1" spans="1:7" s="11" customFormat="1">
      <c r="A1" s="12" t="s">
        <v>1748</v>
      </c>
      <c r="B1" s="12" t="s">
        <v>1749</v>
      </c>
      <c r="C1" s="13"/>
      <c r="D1" s="13"/>
      <c r="E1" s="13"/>
      <c r="F1" s="13"/>
      <c r="G1" s="13"/>
    </row>
    <row r="2" spans="1:7" s="7" customFormat="1">
      <c r="A2" s="8"/>
      <c r="B2" s="8"/>
      <c r="C2" s="9"/>
      <c r="D2" s="9"/>
      <c r="E2" s="9"/>
      <c r="F2" s="9"/>
      <c r="G2" s="9"/>
    </row>
    <row r="3" spans="1:7" s="11" customFormat="1" ht="30">
      <c r="A3" s="10" t="s">
        <v>99</v>
      </c>
      <c r="B3" s="10" t="s">
        <v>283</v>
      </c>
      <c r="C3" s="39" t="s">
        <v>100</v>
      </c>
      <c r="D3" s="39">
        <v>2016</v>
      </c>
      <c r="E3" s="39">
        <v>2017</v>
      </c>
      <c r="F3" s="39">
        <v>2018</v>
      </c>
      <c r="G3" s="39">
        <v>2019</v>
      </c>
    </row>
    <row r="4" spans="1:7">
      <c r="A4" s="57" t="s">
        <v>102</v>
      </c>
      <c r="B4" s="57" t="s">
        <v>102</v>
      </c>
      <c r="C4" s="59">
        <v>408038.91816499998</v>
      </c>
      <c r="D4" s="59">
        <v>371574.64275599999</v>
      </c>
      <c r="E4" s="59">
        <v>411732.84263600002</v>
      </c>
      <c r="F4" s="59">
        <v>545138.55538899999</v>
      </c>
      <c r="G4" s="59">
        <v>490822.89420099999</v>
      </c>
    </row>
    <row r="5" spans="1:7">
      <c r="A5" s="57" t="s">
        <v>103</v>
      </c>
      <c r="B5" s="57" t="s">
        <v>103</v>
      </c>
      <c r="C5" s="59">
        <v>3749636.8024780001</v>
      </c>
      <c r="D5" s="59">
        <v>3050118.9695620001</v>
      </c>
      <c r="E5" s="59">
        <v>3643506.9290860002</v>
      </c>
      <c r="F5" s="59">
        <v>4595893.0430279998</v>
      </c>
      <c r="G5" s="59">
        <v>4651926.9386919998</v>
      </c>
    </row>
    <row r="6" spans="1:7">
      <c r="A6" s="57" t="s">
        <v>104</v>
      </c>
      <c r="B6" s="57" t="s">
        <v>284</v>
      </c>
      <c r="C6" s="59">
        <v>103641.923996</v>
      </c>
      <c r="D6" s="59">
        <v>89409.514746999994</v>
      </c>
      <c r="E6" s="59">
        <v>98541.544410999995</v>
      </c>
      <c r="F6" s="59">
        <v>95668.417877</v>
      </c>
      <c r="G6" s="59">
        <v>95088.678304999994</v>
      </c>
    </row>
    <row r="7" spans="1:7">
      <c r="A7" s="57" t="s">
        <v>105</v>
      </c>
      <c r="B7" s="57" t="s">
        <v>285</v>
      </c>
      <c r="C7" s="298"/>
      <c r="D7" s="59">
        <v>1000170.186435</v>
      </c>
      <c r="E7" s="59">
        <v>1128014.6654099999</v>
      </c>
      <c r="F7" s="59">
        <v>1597276.4724620001</v>
      </c>
      <c r="G7" s="59">
        <v>1708550.5508359999</v>
      </c>
    </row>
    <row r="8" spans="1:7">
      <c r="A8" s="57" t="s">
        <v>1725</v>
      </c>
      <c r="B8" s="57" t="s">
        <v>286</v>
      </c>
      <c r="C8" s="59">
        <v>205817.622489</v>
      </c>
      <c r="D8" s="59">
        <v>188641.43944300001</v>
      </c>
      <c r="E8" s="59">
        <v>215125.242264</v>
      </c>
      <c r="F8" s="59">
        <v>254075.215754</v>
      </c>
      <c r="G8" s="59">
        <v>311692.11733699997</v>
      </c>
    </row>
    <row r="9" spans="1:7">
      <c r="A9" s="57" t="s">
        <v>1733</v>
      </c>
      <c r="B9" s="57" t="s">
        <v>287</v>
      </c>
      <c r="C9" s="59">
        <v>4467136.267128</v>
      </c>
      <c r="D9" s="59">
        <v>4699914.7529429998</v>
      </c>
      <c r="E9" s="59">
        <v>5496922.2238069996</v>
      </c>
      <c r="F9" s="59">
        <v>7088050.7045099996</v>
      </c>
      <c r="G9" s="59">
        <v>7258082.1793709993</v>
      </c>
    </row>
    <row r="10" spans="1:7">
      <c r="A10" s="57" t="s">
        <v>107</v>
      </c>
      <c r="B10" s="57" t="s">
        <v>288</v>
      </c>
      <c r="C10" s="59">
        <v>-376473.94130200008</v>
      </c>
      <c r="D10" s="59">
        <v>-1146910.0132630002</v>
      </c>
      <c r="E10" s="59">
        <v>-1366601.515382</v>
      </c>
      <c r="F10" s="59">
        <v>-1919383.00924</v>
      </c>
      <c r="G10" s="59">
        <v>-1991347.389617</v>
      </c>
    </row>
    <row r="11" spans="1:7">
      <c r="A11" s="58" t="s">
        <v>1734</v>
      </c>
      <c r="B11" s="58" t="s">
        <v>289</v>
      </c>
      <c r="C11" s="60">
        <v>4090662.325826</v>
      </c>
      <c r="D11" s="60">
        <v>3553004.7396799996</v>
      </c>
      <c r="E11" s="60">
        <v>4130319.7084249994</v>
      </c>
      <c r="F11" s="60">
        <v>5168667.69527</v>
      </c>
      <c r="G11" s="60">
        <v>5266734.7897539996</v>
      </c>
    </row>
    <row r="13" spans="1:7" s="11" customFormat="1" ht="30">
      <c r="A13" s="10" t="s">
        <v>1726</v>
      </c>
      <c r="B13" s="10" t="s">
        <v>293</v>
      </c>
      <c r="C13" s="39" t="s">
        <v>100</v>
      </c>
      <c r="D13" s="39">
        <v>2016</v>
      </c>
      <c r="E13" s="39">
        <v>2017</v>
      </c>
      <c r="F13" s="39">
        <v>2018</v>
      </c>
      <c r="G13" s="39">
        <v>2019</v>
      </c>
    </row>
    <row r="14" spans="1:7">
      <c r="A14" s="57" t="s">
        <v>102</v>
      </c>
      <c r="B14" s="57" t="s">
        <v>102</v>
      </c>
      <c r="C14" s="59">
        <v>240955.952536</v>
      </c>
      <c r="D14" s="59">
        <v>183688.626716</v>
      </c>
      <c r="E14" s="59">
        <v>232526.84012100002</v>
      </c>
      <c r="F14" s="59">
        <v>356892.19862400001</v>
      </c>
      <c r="G14" s="59">
        <v>309146.47546800005</v>
      </c>
    </row>
    <row r="15" spans="1:7">
      <c r="A15" s="57" t="s">
        <v>103</v>
      </c>
      <c r="B15" s="57" t="s">
        <v>103</v>
      </c>
      <c r="C15" s="59">
        <v>375458.90784</v>
      </c>
      <c r="D15" s="59">
        <v>346774.71789099998</v>
      </c>
      <c r="E15" s="59">
        <v>326488.98866199999</v>
      </c>
      <c r="F15" s="59">
        <v>293015.65403600002</v>
      </c>
      <c r="G15" s="59">
        <v>224632.21870899998</v>
      </c>
    </row>
    <row r="16" spans="1:7">
      <c r="A16" s="57" t="s">
        <v>104</v>
      </c>
      <c r="B16" s="57" t="s">
        <v>284</v>
      </c>
      <c r="C16" s="59">
        <v>59627.447201999996</v>
      </c>
      <c r="D16" s="59">
        <v>54487.919477000003</v>
      </c>
      <c r="E16" s="59">
        <v>61354.195151000007</v>
      </c>
      <c r="F16" s="59">
        <v>50325.844024999999</v>
      </c>
      <c r="G16" s="59">
        <v>54241.156325000004</v>
      </c>
    </row>
    <row r="17" spans="1:7">
      <c r="A17" s="57" t="s">
        <v>105</v>
      </c>
      <c r="B17" s="57" t="s">
        <v>285</v>
      </c>
      <c r="C17" s="298"/>
      <c r="D17" s="59">
        <v>86313.277178999997</v>
      </c>
      <c r="E17" s="59">
        <v>97284.956546000001</v>
      </c>
      <c r="F17" s="59">
        <v>114847.539865</v>
      </c>
      <c r="G17" s="59">
        <v>137313.017777</v>
      </c>
    </row>
    <row r="18" spans="1:7">
      <c r="A18" s="57" t="s">
        <v>1725</v>
      </c>
      <c r="B18" s="57" t="s">
        <v>286</v>
      </c>
      <c r="C18" s="59">
        <v>-37538.228365000003</v>
      </c>
      <c r="D18" s="59">
        <v>-38862.528988000005</v>
      </c>
      <c r="E18" s="59">
        <v>-40383.784490999999</v>
      </c>
      <c r="F18" s="59">
        <v>-41880.687715000007</v>
      </c>
      <c r="G18" s="59">
        <v>-37156.404078</v>
      </c>
    </row>
    <row r="19" spans="1:7">
      <c r="A19" s="57" t="s">
        <v>107</v>
      </c>
      <c r="B19" s="57" t="s">
        <v>288</v>
      </c>
      <c r="C19" s="59">
        <v>4874.1706990000002</v>
      </c>
      <c r="D19" s="59">
        <v>-9014.4912810000005</v>
      </c>
      <c r="E19" s="59">
        <v>-4687.9624169999997</v>
      </c>
      <c r="F19" s="59">
        <v>-8988.1391160000003</v>
      </c>
      <c r="G19" s="59">
        <v>-3106.5960439999999</v>
      </c>
    </row>
    <row r="20" spans="1:7">
      <c r="A20" s="58" t="s">
        <v>1735</v>
      </c>
      <c r="B20" s="58" t="s">
        <v>1727</v>
      </c>
      <c r="C20" s="60">
        <v>643378.24991199991</v>
      </c>
      <c r="D20" s="60">
        <v>623387.52099400002</v>
      </c>
      <c r="E20" s="60">
        <v>672583.23357200006</v>
      </c>
      <c r="F20" s="60">
        <v>764213.40971899999</v>
      </c>
      <c r="G20" s="60">
        <v>685068.86815700005</v>
      </c>
    </row>
    <row r="22" spans="1:7" s="11" customFormat="1" ht="30">
      <c r="A22" s="10" t="s">
        <v>109</v>
      </c>
      <c r="B22" s="10" t="s">
        <v>290</v>
      </c>
      <c r="C22" s="39" t="s">
        <v>100</v>
      </c>
      <c r="D22" s="39">
        <v>2016</v>
      </c>
      <c r="E22" s="39">
        <v>2017</v>
      </c>
      <c r="F22" s="39">
        <v>2018</v>
      </c>
      <c r="G22" s="39">
        <v>2019</v>
      </c>
    </row>
    <row r="23" spans="1:7">
      <c r="A23" s="57" t="s">
        <v>102</v>
      </c>
      <c r="B23" s="57" t="s">
        <v>102</v>
      </c>
      <c r="C23" s="59">
        <v>197041.94774367101</v>
      </c>
      <c r="D23" s="59">
        <v>190266.79990328496</v>
      </c>
      <c r="E23" s="59">
        <v>234792.78876020803</v>
      </c>
      <c r="F23" s="59">
        <v>344192.99170499999</v>
      </c>
      <c r="G23" s="59">
        <v>305224.35031031002</v>
      </c>
    </row>
    <row r="24" spans="1:7">
      <c r="A24" s="57" t="s">
        <v>103</v>
      </c>
      <c r="B24" s="57" t="s">
        <v>103</v>
      </c>
      <c r="C24" s="59">
        <v>384661.90611797594</v>
      </c>
      <c r="D24" s="59">
        <v>346774.71789099998</v>
      </c>
      <c r="E24" s="59">
        <v>331244.47660436959</v>
      </c>
      <c r="F24" s="59">
        <v>288505.54458600003</v>
      </c>
      <c r="G24" s="59">
        <v>232136.81870899998</v>
      </c>
    </row>
    <row r="25" spans="1:7" ht="30">
      <c r="A25" s="57" t="s">
        <v>1730</v>
      </c>
      <c r="B25" s="57" t="s">
        <v>1728</v>
      </c>
      <c r="C25" s="59">
        <v>461470.72503669653</v>
      </c>
      <c r="D25" s="59">
        <v>322230.93473575858</v>
      </c>
      <c r="E25" s="59">
        <v>324342.09420869424</v>
      </c>
      <c r="F25" s="59">
        <v>269684.58935199835</v>
      </c>
      <c r="G25" s="59">
        <v>252386.26792806794</v>
      </c>
    </row>
    <row r="26" spans="1:7">
      <c r="A26" s="57" t="s">
        <v>104</v>
      </c>
      <c r="B26" s="57" t="s">
        <v>284</v>
      </c>
      <c r="C26" s="59">
        <v>59627.447201999996</v>
      </c>
      <c r="D26" s="59">
        <v>54487.919477000003</v>
      </c>
      <c r="E26" s="59">
        <v>61354.195151000007</v>
      </c>
      <c r="F26" s="59">
        <v>50325.844024999999</v>
      </c>
      <c r="G26" s="59">
        <v>54241.156325000004</v>
      </c>
    </row>
    <row r="27" spans="1:7">
      <c r="A27" s="57" t="s">
        <v>105</v>
      </c>
      <c r="B27" s="57" t="s">
        <v>285</v>
      </c>
      <c r="C27" s="298"/>
      <c r="D27" s="59">
        <v>86313.277178999997</v>
      </c>
      <c r="E27" s="59">
        <v>97284.956546000001</v>
      </c>
      <c r="F27" s="59">
        <v>114847.539865</v>
      </c>
      <c r="G27" s="59">
        <v>137313.017777</v>
      </c>
    </row>
    <row r="28" spans="1:7">
      <c r="A28" s="57" t="s">
        <v>1725</v>
      </c>
      <c r="B28" s="57" t="s">
        <v>286</v>
      </c>
      <c r="C28" s="59">
        <v>-36000.233507857149</v>
      </c>
      <c r="D28" s="59">
        <v>-38862.528988000005</v>
      </c>
      <c r="E28" s="59">
        <v>-40383.784490999999</v>
      </c>
      <c r="F28" s="59">
        <v>-41880.687715000007</v>
      </c>
      <c r="G28" s="59">
        <v>-37156.404078</v>
      </c>
    </row>
    <row r="29" spans="1:7">
      <c r="A29" s="57" t="s">
        <v>107</v>
      </c>
      <c r="B29" s="57" t="s">
        <v>288</v>
      </c>
      <c r="C29" s="300">
        <v>4874.1706990000002</v>
      </c>
      <c r="D29" s="300">
        <v>-9014.4912810000005</v>
      </c>
      <c r="E29" s="300">
        <v>-4686.9624169999997</v>
      </c>
      <c r="F29" s="300">
        <v>-8988.1391160000003</v>
      </c>
      <c r="G29" s="300">
        <v>-3107.5960439999999</v>
      </c>
    </row>
    <row r="30" spans="1:7">
      <c r="A30" s="58" t="s">
        <v>1731</v>
      </c>
      <c r="B30" s="58" t="s">
        <v>291</v>
      </c>
      <c r="C30" s="60">
        <v>687013.67179974157</v>
      </c>
      <c r="D30" s="60">
        <v>605421.91102604347</v>
      </c>
      <c r="E30" s="60">
        <v>672702.28775790241</v>
      </c>
      <c r="F30" s="60">
        <v>728183.13811599836</v>
      </c>
      <c r="G30" s="60">
        <v>708900.82014851342</v>
      </c>
    </row>
    <row r="31" spans="1:7">
      <c r="A31" s="57" t="s">
        <v>1736</v>
      </c>
      <c r="B31" s="57" t="s">
        <v>1729</v>
      </c>
      <c r="C31" s="300">
        <v>610205.23825478973</v>
      </c>
      <c r="D31" s="300">
        <v>629965.69418128498</v>
      </c>
      <c r="E31" s="300">
        <v>679604.6701535777</v>
      </c>
      <c r="F31" s="300">
        <v>747004.09334999986</v>
      </c>
      <c r="G31" s="300">
        <v>688651.34299931</v>
      </c>
    </row>
    <row r="33" spans="1:7" s="11" customFormat="1" ht="30">
      <c r="A33" s="10" t="s">
        <v>110</v>
      </c>
      <c r="B33" s="10" t="s">
        <v>294</v>
      </c>
      <c r="C33" s="39" t="s">
        <v>100</v>
      </c>
      <c r="D33" s="39">
        <v>2016</v>
      </c>
      <c r="E33" s="39">
        <v>2017</v>
      </c>
      <c r="F33" s="39">
        <v>2018</v>
      </c>
      <c r="G33" s="39">
        <v>2019</v>
      </c>
    </row>
    <row r="34" spans="1:7">
      <c r="A34" s="57" t="s">
        <v>102</v>
      </c>
      <c r="B34" s="57" t="s">
        <v>102</v>
      </c>
      <c r="C34" s="59">
        <v>710570.76345099998</v>
      </c>
      <c r="D34" s="59">
        <v>146635.98963699999</v>
      </c>
      <c r="E34" s="59">
        <v>158029.449459</v>
      </c>
      <c r="F34" s="59">
        <v>212550.99243300001</v>
      </c>
      <c r="G34" s="59">
        <v>172199.56088500001</v>
      </c>
    </row>
    <row r="35" spans="1:7">
      <c r="A35" s="57" t="s">
        <v>103</v>
      </c>
      <c r="B35" s="57" t="s">
        <v>103</v>
      </c>
      <c r="C35" s="59">
        <v>111244.51633100001</v>
      </c>
      <c r="D35" s="59">
        <v>100485.90928399999</v>
      </c>
      <c r="E35" s="59">
        <v>99657.299148000006</v>
      </c>
      <c r="F35" s="59">
        <v>132432.83445699999</v>
      </c>
      <c r="G35" s="59">
        <v>143820.01236699999</v>
      </c>
    </row>
    <row r="36" spans="1:7">
      <c r="A36" s="57" t="s">
        <v>104</v>
      </c>
      <c r="B36" s="57" t="s">
        <v>284</v>
      </c>
      <c r="C36" s="59">
        <v>14015.492703</v>
      </c>
      <c r="D36" s="59">
        <v>13048.909693</v>
      </c>
      <c r="E36" s="59">
        <v>13126.997433</v>
      </c>
      <c r="F36" s="59">
        <v>13710.215125999999</v>
      </c>
      <c r="G36" s="59">
        <v>13989.140346</v>
      </c>
    </row>
    <row r="37" spans="1:7">
      <c r="A37" s="57" t="s">
        <v>105</v>
      </c>
      <c r="B37" s="57" t="s">
        <v>285</v>
      </c>
      <c r="C37" s="298"/>
      <c r="D37" s="59">
        <v>33362.736706000003</v>
      </c>
      <c r="E37" s="59">
        <v>25234.436048</v>
      </c>
      <c r="F37" s="59">
        <v>27284.389446000001</v>
      </c>
      <c r="G37" s="59">
        <v>34847.965205</v>
      </c>
    </row>
    <row r="38" spans="1:7">
      <c r="A38" s="57" t="s">
        <v>106</v>
      </c>
      <c r="B38" s="57" t="s">
        <v>286</v>
      </c>
      <c r="C38" s="59">
        <v>29911.761961</v>
      </c>
      <c r="D38" s="59">
        <v>23682.821577999999</v>
      </c>
      <c r="E38" s="59">
        <v>24040.298190000001</v>
      </c>
      <c r="F38" s="59">
        <v>27080.864554</v>
      </c>
      <c r="G38" s="59">
        <v>27130.961939000001</v>
      </c>
    </row>
    <row r="39" spans="1:7">
      <c r="A39" s="57" t="s">
        <v>107</v>
      </c>
      <c r="B39" s="57" t="s">
        <v>288</v>
      </c>
      <c r="C39" s="59">
        <v>-5133.64221</v>
      </c>
      <c r="D39" s="59">
        <v>-1733.803048</v>
      </c>
      <c r="E39" s="59">
        <v>-1871.248697</v>
      </c>
      <c r="F39" s="59">
        <v>-1720.691988</v>
      </c>
      <c r="G39" s="59">
        <v>-977.71709699999997</v>
      </c>
    </row>
    <row r="40" spans="1:7" ht="30">
      <c r="A40" s="58" t="s">
        <v>111</v>
      </c>
      <c r="B40" s="58" t="s">
        <v>1732</v>
      </c>
      <c r="C40" s="60">
        <v>860608.89223600004</v>
      </c>
      <c r="D40" s="60">
        <v>315482.56384999998</v>
      </c>
      <c r="E40" s="60">
        <v>318216.23158100003</v>
      </c>
      <c r="F40" s="60">
        <v>411337.60402799997</v>
      </c>
      <c r="G40" s="60">
        <v>391009.92364499997</v>
      </c>
    </row>
    <row r="42" spans="1:7" s="11" customFormat="1" ht="30">
      <c r="A42" s="10" t="s">
        <v>1755</v>
      </c>
      <c r="B42" s="10" t="s">
        <v>295</v>
      </c>
      <c r="C42" s="39" t="s">
        <v>100</v>
      </c>
      <c r="D42" s="39">
        <v>2016</v>
      </c>
      <c r="E42" s="39">
        <v>2017</v>
      </c>
      <c r="F42" s="39">
        <v>2018</v>
      </c>
      <c r="G42" s="39">
        <v>2019</v>
      </c>
    </row>
    <row r="43" spans="1:7">
      <c r="A43" s="57" t="s">
        <v>102</v>
      </c>
      <c r="B43" s="57" t="s">
        <v>102</v>
      </c>
      <c r="C43" s="59">
        <v>-469614.81091499998</v>
      </c>
      <c r="D43" s="59">
        <v>37052.637079</v>
      </c>
      <c r="E43" s="59">
        <v>74497.390662000005</v>
      </c>
      <c r="F43" s="59">
        <v>144341.206191</v>
      </c>
      <c r="G43" s="59">
        <v>136946.91458300001</v>
      </c>
    </row>
    <row r="44" spans="1:7">
      <c r="A44" s="57" t="s">
        <v>103</v>
      </c>
      <c r="B44" s="57" t="s">
        <v>103</v>
      </c>
      <c r="C44" s="59">
        <v>264214.39150899998</v>
      </c>
      <c r="D44" s="59">
        <v>247550.203893</v>
      </c>
      <c r="E44" s="59">
        <v>226831.689514</v>
      </c>
      <c r="F44" s="59">
        <v>160582.819579</v>
      </c>
      <c r="G44" s="59">
        <v>80812.206342000005</v>
      </c>
    </row>
    <row r="45" spans="1:7">
      <c r="A45" s="57" t="s">
        <v>104</v>
      </c>
      <c r="B45" s="57" t="s">
        <v>284</v>
      </c>
      <c r="C45" s="59">
        <v>45611.954498999999</v>
      </c>
      <c r="D45" s="59">
        <v>41439.009784000002</v>
      </c>
      <c r="E45" s="59">
        <v>48227.197718000003</v>
      </c>
      <c r="F45" s="59">
        <v>36615.628899000003</v>
      </c>
      <c r="G45" s="59">
        <v>40252.015979000003</v>
      </c>
    </row>
    <row r="46" spans="1:7">
      <c r="A46" s="57" t="s">
        <v>105</v>
      </c>
      <c r="B46" s="57" t="s">
        <v>285</v>
      </c>
      <c r="C46" s="298"/>
      <c r="D46" s="59">
        <v>52950.540473000001</v>
      </c>
      <c r="E46" s="59">
        <v>72050.520497999998</v>
      </c>
      <c r="F46" s="59">
        <v>87563.150418999998</v>
      </c>
      <c r="G46" s="59">
        <v>102465.052572</v>
      </c>
    </row>
    <row r="47" spans="1:7">
      <c r="A47" s="57" t="s">
        <v>106</v>
      </c>
      <c r="B47" s="57" t="s">
        <v>286</v>
      </c>
      <c r="C47" s="59">
        <v>-67449.990325999999</v>
      </c>
      <c r="D47" s="59">
        <v>-62545.350566000001</v>
      </c>
      <c r="E47" s="59">
        <v>-64424.082681</v>
      </c>
      <c r="F47" s="59">
        <v>-68961.552269000007</v>
      </c>
      <c r="G47" s="59">
        <v>-64287.366017</v>
      </c>
    </row>
    <row r="48" spans="1:7">
      <c r="A48" s="57" t="s">
        <v>107</v>
      </c>
      <c r="B48" s="57" t="s">
        <v>288</v>
      </c>
      <c r="C48" s="59">
        <v>10007.812909</v>
      </c>
      <c r="D48" s="59">
        <v>-8543.0835189999998</v>
      </c>
      <c r="E48" s="59">
        <v>-2815.7137199999997</v>
      </c>
      <c r="F48" s="59">
        <v>-7265.4471279999998</v>
      </c>
      <c r="G48" s="59">
        <v>-2129.8789470000002</v>
      </c>
    </row>
    <row r="49" spans="1:7">
      <c r="A49" s="58" t="s">
        <v>1737</v>
      </c>
      <c r="B49" s="58" t="s">
        <v>1738</v>
      </c>
      <c r="C49" s="60">
        <v>-217230.64232400001</v>
      </c>
      <c r="D49" s="60">
        <v>307904.95714399999</v>
      </c>
      <c r="E49" s="60">
        <v>354367.00199100003</v>
      </c>
      <c r="F49" s="60">
        <v>352875.80569100007</v>
      </c>
      <c r="G49" s="60">
        <v>294058.94451200002</v>
      </c>
    </row>
    <row r="51" spans="1:7" s="11" customFormat="1" ht="30">
      <c r="A51" s="10" t="s">
        <v>1741</v>
      </c>
      <c r="B51" s="10" t="s">
        <v>296</v>
      </c>
      <c r="C51" s="39" t="s">
        <v>100</v>
      </c>
      <c r="D51" s="39">
        <v>2016</v>
      </c>
      <c r="E51" s="39">
        <v>2017</v>
      </c>
      <c r="F51" s="39">
        <v>2018</v>
      </c>
      <c r="G51" s="39">
        <v>2019</v>
      </c>
    </row>
    <row r="52" spans="1:7">
      <c r="A52" s="57" t="s">
        <v>102</v>
      </c>
      <c r="B52" s="57" t="s">
        <v>102</v>
      </c>
      <c r="C52" s="59">
        <v>-9173.0109149999917</v>
      </c>
      <c r="D52" s="59">
        <v>43630.810266284956</v>
      </c>
      <c r="E52" s="59">
        <v>95152.736512208008</v>
      </c>
      <c r="F52" s="59">
        <v>130573.053725491</v>
      </c>
      <c r="G52" s="59">
        <v>140952.23762130999</v>
      </c>
    </row>
    <row r="53" spans="1:7">
      <c r="A53" s="57" t="s">
        <v>103</v>
      </c>
      <c r="B53" s="57" t="s">
        <v>103</v>
      </c>
      <c r="C53" s="59">
        <v>273417.38978697592</v>
      </c>
      <c r="D53" s="59">
        <v>252021.31039699999</v>
      </c>
      <c r="E53" s="59">
        <v>231587.17745636959</v>
      </c>
      <c r="F53" s="59">
        <v>180290.43483799999</v>
      </c>
      <c r="G53" s="59">
        <v>100918.215534</v>
      </c>
    </row>
    <row r="54" spans="1:7">
      <c r="A54" s="57" t="s">
        <v>104</v>
      </c>
      <c r="B54" s="57" t="s">
        <v>284</v>
      </c>
      <c r="C54" s="59">
        <v>45611.954498999999</v>
      </c>
      <c r="D54" s="59">
        <v>41439.009784000002</v>
      </c>
      <c r="E54" s="59">
        <v>48227.197718000003</v>
      </c>
      <c r="F54" s="59">
        <v>36615.628899000003</v>
      </c>
      <c r="G54" s="59">
        <v>40252.015979000003</v>
      </c>
    </row>
    <row r="55" spans="1:7">
      <c r="A55" s="57" t="s">
        <v>105</v>
      </c>
      <c r="B55" s="57" t="s">
        <v>285</v>
      </c>
      <c r="C55" s="298"/>
      <c r="D55" s="59">
        <v>58932.540473000001</v>
      </c>
      <c r="E55" s="59">
        <v>72050.520497999998</v>
      </c>
      <c r="F55" s="59">
        <v>87563.150418999998</v>
      </c>
      <c r="G55" s="59">
        <v>102465.052572</v>
      </c>
    </row>
    <row r="56" spans="1:7">
      <c r="A56" s="57" t="s">
        <v>106</v>
      </c>
      <c r="B56" s="57" t="s">
        <v>286</v>
      </c>
      <c r="C56" s="59">
        <v>-56279.721615531853</v>
      </c>
      <c r="D56" s="59">
        <v>-56608.500566000002</v>
      </c>
      <c r="E56" s="59">
        <v>-60282.406212861002</v>
      </c>
      <c r="F56" s="59">
        <v>-65053.153910000008</v>
      </c>
      <c r="G56" s="59">
        <v>-64287.366017</v>
      </c>
    </row>
    <row r="57" spans="1:7">
      <c r="A57" s="57" t="s">
        <v>107</v>
      </c>
      <c r="B57" s="57" t="s">
        <v>288</v>
      </c>
      <c r="C57" s="59">
        <v>10007.812909</v>
      </c>
      <c r="D57" s="59">
        <v>-8542.0835189999998</v>
      </c>
      <c r="E57" s="59">
        <v>-2815.7137199999997</v>
      </c>
      <c r="F57" s="59">
        <v>-7265.4471279999998</v>
      </c>
      <c r="G57" s="59">
        <v>-2129.8789470000002</v>
      </c>
    </row>
    <row r="58" spans="1:7">
      <c r="A58" s="58" t="s">
        <v>1740</v>
      </c>
      <c r="B58" s="58" t="s">
        <v>1739</v>
      </c>
      <c r="C58" s="60">
        <v>263584.42466444406</v>
      </c>
      <c r="D58" s="60">
        <v>330873.08683528495</v>
      </c>
      <c r="E58" s="60">
        <v>383919.51225171663</v>
      </c>
      <c r="F58" s="60">
        <v>362723.66684349102</v>
      </c>
      <c r="G58" s="60">
        <v>318170.27674231003</v>
      </c>
    </row>
    <row r="60" spans="1:7" s="11" customFormat="1" ht="30">
      <c r="A60" s="10" t="s">
        <v>1744</v>
      </c>
      <c r="B60" s="10" t="s">
        <v>1742</v>
      </c>
      <c r="C60" s="39" t="s">
        <v>100</v>
      </c>
      <c r="D60" s="39">
        <v>2016</v>
      </c>
      <c r="E60" s="39">
        <v>2017</v>
      </c>
      <c r="F60" s="39">
        <v>2018</v>
      </c>
      <c r="G60" s="39">
        <v>2019</v>
      </c>
    </row>
    <row r="61" spans="1:7">
      <c r="A61" s="57" t="s">
        <v>102</v>
      </c>
      <c r="B61" s="57" t="s">
        <v>102</v>
      </c>
      <c r="C61" s="59">
        <v>668606.62600499997</v>
      </c>
      <c r="D61" s="59">
        <v>646888</v>
      </c>
      <c r="E61" s="59">
        <v>674290.52400600002</v>
      </c>
      <c r="F61" s="59">
        <v>585580.54761799995</v>
      </c>
      <c r="G61" s="59">
        <v>569959.35678399995</v>
      </c>
    </row>
    <row r="62" spans="1:7">
      <c r="A62" s="57" t="s">
        <v>103</v>
      </c>
      <c r="B62" s="57" t="s">
        <v>103</v>
      </c>
      <c r="C62" s="59">
        <v>1189175.6754300001</v>
      </c>
      <c r="D62" s="59">
        <v>898972</v>
      </c>
      <c r="E62" s="59">
        <v>931803.05156299996</v>
      </c>
      <c r="F62" s="59">
        <v>982304.76515800005</v>
      </c>
      <c r="G62" s="59">
        <v>1297724.088802</v>
      </c>
    </row>
    <row r="63" spans="1:7">
      <c r="A63" s="57" t="s">
        <v>104</v>
      </c>
      <c r="B63" s="57" t="s">
        <v>284</v>
      </c>
      <c r="C63" s="59">
        <v>228153.23278200001</v>
      </c>
      <c r="D63" s="59">
        <v>222033</v>
      </c>
      <c r="E63" s="59">
        <v>214162.976046</v>
      </c>
      <c r="F63" s="59">
        <v>210078.847484</v>
      </c>
      <c r="G63" s="59">
        <v>248354.163321</v>
      </c>
    </row>
    <row r="64" spans="1:7">
      <c r="A64" s="57" t="s">
        <v>105</v>
      </c>
      <c r="B64" s="57" t="s">
        <v>285</v>
      </c>
      <c r="C64" s="298"/>
      <c r="D64" s="59">
        <v>322773</v>
      </c>
      <c r="E64" s="59">
        <v>328802.346128</v>
      </c>
      <c r="F64" s="59">
        <v>367999.85687100003</v>
      </c>
      <c r="G64" s="59">
        <v>424030.43849199999</v>
      </c>
    </row>
    <row r="65" spans="1:7">
      <c r="A65" s="57" t="s">
        <v>1725</v>
      </c>
      <c r="B65" s="57" t="s">
        <v>286</v>
      </c>
      <c r="C65" s="59">
        <v>131198.49092099999</v>
      </c>
      <c r="D65" s="59">
        <v>115999</v>
      </c>
      <c r="E65" s="59">
        <v>129935.471263</v>
      </c>
      <c r="F65" s="59">
        <v>148372.19734399999</v>
      </c>
      <c r="G65" s="59">
        <v>169774.125046</v>
      </c>
    </row>
    <row r="66" spans="1:7">
      <c r="A66" s="57" t="s">
        <v>112</v>
      </c>
      <c r="B66" s="57" t="s">
        <v>288</v>
      </c>
      <c r="C66" s="59">
        <v>-12763.441136000001</v>
      </c>
      <c r="D66" s="59">
        <v>-13246</v>
      </c>
      <c r="E66" s="59">
        <v>-17827.838197000001</v>
      </c>
      <c r="F66" s="59">
        <v>-20066.137773000002</v>
      </c>
      <c r="G66" s="59">
        <v>-23871.913055000001</v>
      </c>
    </row>
    <row r="67" spans="1:7">
      <c r="A67" s="58" t="s">
        <v>1745</v>
      </c>
      <c r="B67" s="58" t="s">
        <v>1743</v>
      </c>
      <c r="C67" s="60">
        <v>2204370.5840019998</v>
      </c>
      <c r="D67" s="60">
        <v>2193419</v>
      </c>
      <c r="E67" s="60">
        <v>2261165.5308090001</v>
      </c>
      <c r="F67" s="60">
        <v>2274271.0767019996</v>
      </c>
      <c r="G67" s="60">
        <v>2685969.2593900003</v>
      </c>
    </row>
    <row r="69" spans="1:7" s="91" customFormat="1" ht="30">
      <c r="A69" s="10" t="s">
        <v>1805</v>
      </c>
      <c r="B69" s="10" t="s">
        <v>1806</v>
      </c>
      <c r="C69" s="39" t="s">
        <v>100</v>
      </c>
      <c r="D69" s="39">
        <v>2016</v>
      </c>
      <c r="E69" s="39">
        <v>2017</v>
      </c>
      <c r="F69" s="39">
        <v>2018</v>
      </c>
      <c r="G69" s="39">
        <v>2019</v>
      </c>
    </row>
    <row r="70" spans="1:7">
      <c r="A70" s="55" t="s">
        <v>102</v>
      </c>
      <c r="B70" s="55" t="s">
        <v>102</v>
      </c>
      <c r="C70" s="59">
        <v>209.89298128460041</v>
      </c>
      <c r="D70" s="59">
        <v>114.37665824800001</v>
      </c>
      <c r="E70" s="59">
        <v>87.007935214246203</v>
      </c>
      <c r="F70" s="59">
        <v>84.60590198056677</v>
      </c>
      <c r="G70" s="59">
        <v>104.777878237</v>
      </c>
    </row>
    <row r="71" spans="1:7">
      <c r="A71" s="55" t="s">
        <v>103</v>
      </c>
      <c r="B71" s="55" t="s">
        <v>103</v>
      </c>
      <c r="C71" s="59">
        <v>178.98212447499995</v>
      </c>
      <c r="D71" s="59">
        <v>110.32088189100003</v>
      </c>
      <c r="E71" s="59">
        <v>128.8863343050001</v>
      </c>
      <c r="F71" s="59">
        <v>170.09975160389064</v>
      </c>
      <c r="G71" s="59">
        <v>416.26290693099997</v>
      </c>
    </row>
    <row r="72" spans="1:7">
      <c r="A72" s="55" t="s">
        <v>105</v>
      </c>
      <c r="B72" s="105" t="s">
        <v>285</v>
      </c>
      <c r="C72" s="59">
        <v>5.7178943179999999</v>
      </c>
      <c r="D72" s="59">
        <v>7.5418116270000013</v>
      </c>
      <c r="E72" s="59">
        <v>4.8576882399999999</v>
      </c>
      <c r="F72" s="59">
        <v>9.4435911118888853</v>
      </c>
      <c r="G72" s="59">
        <v>48.862198234000005</v>
      </c>
    </row>
    <row r="73" spans="1:7">
      <c r="A73" s="55" t="s">
        <v>104</v>
      </c>
      <c r="B73" s="55" t="s">
        <v>284</v>
      </c>
      <c r="C73" s="298"/>
      <c r="D73" s="59">
        <v>61.769647963000011</v>
      </c>
      <c r="E73" s="59">
        <v>39.745066957999995</v>
      </c>
      <c r="F73" s="59">
        <v>54.665729353209905</v>
      </c>
      <c r="G73" s="59">
        <v>51.202516277000001</v>
      </c>
    </row>
    <row r="74" spans="1:7">
      <c r="A74" s="55" t="s">
        <v>106</v>
      </c>
      <c r="B74" s="55" t="s">
        <v>286</v>
      </c>
      <c r="C74" s="59">
        <v>22.655482654</v>
      </c>
      <c r="D74" s="59">
        <v>16.348967071999994</v>
      </c>
      <c r="E74" s="59">
        <v>21.711858185349985</v>
      </c>
      <c r="F74" s="59">
        <v>44.626522020907203</v>
      </c>
      <c r="G74" s="59">
        <v>38.437836526000382</v>
      </c>
    </row>
    <row r="75" spans="1:7">
      <c r="A75" s="55" t="s">
        <v>112</v>
      </c>
      <c r="B75" s="55" t="s">
        <v>288</v>
      </c>
      <c r="C75" s="59">
        <v>-3.160103576</v>
      </c>
      <c r="D75" s="59">
        <v>-1.6186904910000002</v>
      </c>
      <c r="E75" s="59">
        <v>-1.946770152</v>
      </c>
      <c r="F75" s="59">
        <v>-4.2430185619540328</v>
      </c>
      <c r="G75" s="59">
        <v>-2.358132957</v>
      </c>
    </row>
    <row r="76" spans="1:7">
      <c r="A76" s="54" t="s">
        <v>1802</v>
      </c>
      <c r="B76" s="54" t="s">
        <v>1804</v>
      </c>
      <c r="C76" s="60">
        <v>414.08837915560042</v>
      </c>
      <c r="D76" s="60">
        <v>308.73927631000009</v>
      </c>
      <c r="E76" s="60">
        <v>280.26211275059632</v>
      </c>
      <c r="F76" s="60">
        <v>359.19847750850937</v>
      </c>
      <c r="G76" s="60">
        <v>657.18520324799999</v>
      </c>
    </row>
    <row r="77" spans="1:7" s="7" customFormat="1" ht="54.75" customHeight="1">
      <c r="A77" s="820" t="s">
        <v>113</v>
      </c>
      <c r="B77" s="820"/>
      <c r="C77" s="820"/>
      <c r="D77" s="820"/>
    </row>
    <row r="78" spans="1:7" s="7" customFormat="1">
      <c r="A78" s="103"/>
      <c r="B78" s="106"/>
      <c r="C78" s="103"/>
      <c r="D78" s="103"/>
      <c r="E78" s="103"/>
      <c r="F78" s="106"/>
      <c r="G78" s="106"/>
    </row>
    <row r="79" spans="1:7">
      <c r="A79" s="12" t="s">
        <v>1746</v>
      </c>
      <c r="B79" s="12" t="s">
        <v>1747</v>
      </c>
      <c r="C79" s="13"/>
      <c r="D79" s="13"/>
      <c r="E79" s="13"/>
      <c r="F79" s="13"/>
      <c r="G79" s="13"/>
    </row>
    <row r="81" spans="1:7" ht="30">
      <c r="A81" s="10" t="s">
        <v>114</v>
      </c>
      <c r="B81" s="10" t="s">
        <v>303</v>
      </c>
      <c r="C81" s="39" t="s">
        <v>100</v>
      </c>
      <c r="D81" s="39">
        <v>2016</v>
      </c>
      <c r="E81" s="39">
        <v>2017</v>
      </c>
      <c r="F81" s="39">
        <v>2018</v>
      </c>
      <c r="G81" s="39">
        <v>2019</v>
      </c>
    </row>
    <row r="82" spans="1:7">
      <c r="A82" s="57" t="s">
        <v>102</v>
      </c>
      <c r="B82" s="57" t="s">
        <v>102</v>
      </c>
      <c r="C82" s="59">
        <v>1462.1801381137</v>
      </c>
      <c r="D82" s="59">
        <v>1318.1272721257899</v>
      </c>
      <c r="E82" s="59">
        <v>1500.99165792246</v>
      </c>
      <c r="F82" s="59">
        <v>2011.2498517696899</v>
      </c>
      <c r="G82" s="59">
        <v>1690.7702010298101</v>
      </c>
    </row>
    <row r="83" spans="1:7">
      <c r="A83" s="57" t="s">
        <v>103</v>
      </c>
      <c r="B83" s="57" t="s">
        <v>103</v>
      </c>
      <c r="C83" s="59">
        <v>13425.4388515926</v>
      </c>
      <c r="D83" s="59">
        <v>10840.1156229716</v>
      </c>
      <c r="E83" s="59">
        <v>13332.7866890898</v>
      </c>
      <c r="F83" s="59">
        <v>16934.882209112799</v>
      </c>
      <c r="G83" s="59">
        <v>15986.0272246938</v>
      </c>
    </row>
    <row r="84" spans="1:7">
      <c r="A84" s="57" t="s">
        <v>104</v>
      </c>
      <c r="B84" s="57" t="s">
        <v>284</v>
      </c>
      <c r="C84" s="59">
        <v>370.96219378291499</v>
      </c>
      <c r="D84" s="59">
        <v>316.85219063701601</v>
      </c>
      <c r="E84" s="59">
        <v>358.93058332042108</v>
      </c>
      <c r="F84" s="59">
        <v>356.10151590339302</v>
      </c>
      <c r="G84" s="59">
        <v>327.30797791244402</v>
      </c>
    </row>
    <row r="85" spans="1:7">
      <c r="A85" s="57" t="s">
        <v>105</v>
      </c>
      <c r="B85" s="57" t="s">
        <v>285</v>
      </c>
      <c r="C85" s="298"/>
      <c r="D85" s="59">
        <v>3555.7930884836601</v>
      </c>
      <c r="E85" s="59">
        <v>4131.8608045296896</v>
      </c>
      <c r="F85" s="59">
        <v>5891.5362249822902</v>
      </c>
      <c r="G85" s="59">
        <v>5870.4705361406604</v>
      </c>
    </row>
    <row r="86" spans="1:7">
      <c r="A86" s="57" t="s">
        <v>1725</v>
      </c>
      <c r="B86" s="57" t="s">
        <v>286</v>
      </c>
      <c r="C86" s="59">
        <v>734.88739063607704</v>
      </c>
      <c r="D86" s="59">
        <v>667.91187488114997</v>
      </c>
      <c r="E86" s="59">
        <v>792.717563386758</v>
      </c>
      <c r="F86" s="59">
        <v>932.77037755715105</v>
      </c>
      <c r="G86" s="59">
        <v>1068.19826383759</v>
      </c>
    </row>
    <row r="87" spans="1:7">
      <c r="A87" s="57" t="s">
        <v>1733</v>
      </c>
      <c r="B87" s="57" t="s">
        <v>287</v>
      </c>
      <c r="C87" s="59">
        <v>15993.468574125291</v>
      </c>
      <c r="D87" s="59">
        <v>16698.800049099216</v>
      </c>
      <c r="E87" s="59">
        <v>20117.289298249128</v>
      </c>
      <c r="F87" s="59">
        <v>26126.540179325322</v>
      </c>
      <c r="G87" s="59">
        <v>24942.774203614306</v>
      </c>
    </row>
    <row r="88" spans="1:7">
      <c r="A88" s="57" t="s">
        <v>107</v>
      </c>
      <c r="B88" s="57" t="s">
        <v>288</v>
      </c>
      <c r="C88" s="59">
        <v>-1343.7296959196447</v>
      </c>
      <c r="D88" s="59">
        <v>-4075.4132175757732</v>
      </c>
      <c r="E88" s="59">
        <v>-5003.5775861169768</v>
      </c>
      <c r="F88" s="59">
        <v>-7072.1561209697575</v>
      </c>
      <c r="G88" s="59">
        <v>-6843.1718099550308</v>
      </c>
    </row>
    <row r="89" spans="1:7">
      <c r="A89" s="58" t="s">
        <v>1734</v>
      </c>
      <c r="B89" s="58" t="s">
        <v>289</v>
      </c>
      <c r="C89" s="60">
        <v>14649.738878205646</v>
      </c>
      <c r="D89" s="60">
        <v>12624.386831523443</v>
      </c>
      <c r="E89" s="60">
        <v>15113.710712132151</v>
      </c>
      <c r="F89" s="60">
        <v>19054.384058355565</v>
      </c>
      <c r="G89" s="60">
        <v>18099.602393659276</v>
      </c>
    </row>
    <row r="91" spans="1:7" ht="30">
      <c r="A91" s="10" t="s">
        <v>1750</v>
      </c>
      <c r="B91" s="10" t="s">
        <v>302</v>
      </c>
      <c r="C91" s="39" t="s">
        <v>100</v>
      </c>
      <c r="D91" s="39">
        <v>2016</v>
      </c>
      <c r="E91" s="39">
        <v>2017</v>
      </c>
      <c r="F91" s="39">
        <v>2018</v>
      </c>
      <c r="G91" s="39">
        <v>2019</v>
      </c>
    </row>
    <row r="92" spans="1:7">
      <c r="A92" s="57" t="s">
        <v>102</v>
      </c>
      <c r="B92" s="57" t="s">
        <v>102</v>
      </c>
      <c r="C92" s="59">
        <v>855.30826437942028</v>
      </c>
      <c r="D92" s="59">
        <v>652.30790128232604</v>
      </c>
      <c r="E92" s="59">
        <v>844.1300506522299</v>
      </c>
      <c r="F92" s="59">
        <v>1314.2520969707882</v>
      </c>
      <c r="G92" s="59">
        <v>1065.4953631317298</v>
      </c>
    </row>
    <row r="93" spans="1:7">
      <c r="A93" s="57" t="s">
        <v>103</v>
      </c>
      <c r="B93" s="57" t="s">
        <v>103</v>
      </c>
      <c r="C93" s="59">
        <v>1343.0168036940449</v>
      </c>
      <c r="D93" s="59">
        <v>1233.4955520082651</v>
      </c>
      <c r="E93" s="59">
        <v>1184.4711050393169</v>
      </c>
      <c r="F93" s="59">
        <v>1082.1661917467411</v>
      </c>
      <c r="G93" s="59">
        <v>771.0577400864189</v>
      </c>
    </row>
    <row r="94" spans="1:7">
      <c r="A94" s="57" t="s">
        <v>104</v>
      </c>
      <c r="B94" s="57" t="s">
        <v>284</v>
      </c>
      <c r="C94" s="59">
        <v>213.69286251442</v>
      </c>
      <c r="D94" s="59">
        <v>193.50003446215442</v>
      </c>
      <c r="E94" s="59">
        <v>223.3336101612675</v>
      </c>
      <c r="F94" s="59">
        <v>189.08088200933258</v>
      </c>
      <c r="G94" s="59">
        <v>186.5728128002969</v>
      </c>
    </row>
    <row r="95" spans="1:7">
      <c r="A95" s="57" t="s">
        <v>105</v>
      </c>
      <c r="B95" s="57" t="s">
        <v>285</v>
      </c>
      <c r="C95" s="298"/>
      <c r="D95" s="59">
        <v>307.33421264872101</v>
      </c>
      <c r="E95" s="59">
        <v>358.25348499681127</v>
      </c>
      <c r="F95" s="59">
        <v>423.00271772822401</v>
      </c>
      <c r="G95" s="59">
        <v>471.43595717077102</v>
      </c>
    </row>
    <row r="96" spans="1:7">
      <c r="A96" s="57" t="s">
        <v>1725</v>
      </c>
      <c r="B96" s="57" t="s">
        <v>286</v>
      </c>
      <c r="C96" s="59">
        <v>-132.62314570154302</v>
      </c>
      <c r="D96" s="59">
        <v>-136.83891154751768</v>
      </c>
      <c r="E96" s="59">
        <v>-149.40700917059328</v>
      </c>
      <c r="F96" s="59">
        <v>-154.46996758731001</v>
      </c>
      <c r="G96" s="59">
        <v>-129.43127037359977</v>
      </c>
    </row>
    <row r="97" spans="1:7">
      <c r="A97" s="57" t="s">
        <v>107</v>
      </c>
      <c r="B97" s="57" t="s">
        <v>288</v>
      </c>
      <c r="C97" s="59">
        <v>17.893123511852899</v>
      </c>
      <c r="D97" s="59">
        <v>-31.597241619947496</v>
      </c>
      <c r="E97" s="59">
        <v>-17.019185961856891</v>
      </c>
      <c r="F97" s="59">
        <v>-35.102770088115811</v>
      </c>
      <c r="G97" s="59">
        <v>-10.912823396165741</v>
      </c>
    </row>
    <row r="98" spans="1:7">
      <c r="A98" s="58" t="s">
        <v>1735</v>
      </c>
      <c r="B98" s="58" t="s">
        <v>1727</v>
      </c>
      <c r="C98" s="60">
        <v>2297.2879083981957</v>
      </c>
      <c r="D98" s="60">
        <v>2217.2015472340017</v>
      </c>
      <c r="E98" s="60">
        <v>2443.7620557171758</v>
      </c>
      <c r="F98" s="60">
        <v>2818.9291507796602</v>
      </c>
      <c r="G98" s="60">
        <v>2354.2177794194513</v>
      </c>
    </row>
    <row r="99" spans="1:7">
      <c r="G99" s="301"/>
    </row>
    <row r="100" spans="1:7" ht="30">
      <c r="A100" s="10" t="s">
        <v>115</v>
      </c>
      <c r="B100" s="10" t="s">
        <v>301</v>
      </c>
      <c r="C100" s="39" t="s">
        <v>100</v>
      </c>
      <c r="D100" s="39">
        <v>2016</v>
      </c>
      <c r="E100" s="39">
        <v>2017</v>
      </c>
      <c r="F100" s="39">
        <v>2018</v>
      </c>
      <c r="G100" s="39">
        <v>2019</v>
      </c>
    </row>
    <row r="101" spans="1:7">
      <c r="A101" s="57" t="s">
        <v>102</v>
      </c>
      <c r="B101" s="57" t="s">
        <v>102</v>
      </c>
      <c r="C101" s="59">
        <v>704.65755963192851</v>
      </c>
      <c r="D101" s="59">
        <v>675.24218726808363</v>
      </c>
      <c r="E101" s="59">
        <v>853.91078158732387</v>
      </c>
      <c r="F101" s="59">
        <v>1269.4961621118434</v>
      </c>
      <c r="G101" s="59">
        <v>1051.5008681317297</v>
      </c>
    </row>
    <row r="102" spans="1:7">
      <c r="A102" s="57" t="s">
        <v>103</v>
      </c>
      <c r="B102" s="57" t="s">
        <v>103</v>
      </c>
      <c r="C102" s="59">
        <v>1374.7403207563439</v>
      </c>
      <c r="D102" s="59">
        <v>1233.4955520082651</v>
      </c>
      <c r="E102" s="59">
        <v>1202.4360022565343</v>
      </c>
      <c r="F102" s="59">
        <v>1065.3231498562263</v>
      </c>
      <c r="G102" s="59">
        <v>796.27250352091653</v>
      </c>
    </row>
    <row r="103" spans="1:7" ht="30">
      <c r="A103" s="57" t="s">
        <v>1730</v>
      </c>
      <c r="B103" s="57" t="s">
        <v>1728</v>
      </c>
      <c r="C103" s="59">
        <v>1649.6931991782274</v>
      </c>
      <c r="D103" s="59">
        <v>1146.5808854281729</v>
      </c>
      <c r="E103" s="59">
        <v>1177.816108914461</v>
      </c>
      <c r="F103" s="59">
        <v>994.9845731478332</v>
      </c>
      <c r="G103" s="59">
        <v>866.26289012742541</v>
      </c>
    </row>
    <row r="104" spans="1:7">
      <c r="A104" s="57" t="s">
        <v>104</v>
      </c>
      <c r="B104" s="57" t="s">
        <v>284</v>
      </c>
      <c r="C104" s="59">
        <v>213.69286251442</v>
      </c>
      <c r="D104" s="59">
        <v>193.50003446215442</v>
      </c>
      <c r="E104" s="59">
        <v>223.3336101612675</v>
      </c>
      <c r="F104" s="59">
        <v>189.08088200933258</v>
      </c>
      <c r="G104" s="59">
        <v>186.5728128002969</v>
      </c>
    </row>
    <row r="105" spans="1:7">
      <c r="A105" s="57" t="s">
        <v>105</v>
      </c>
      <c r="B105" s="57" t="s">
        <v>285</v>
      </c>
      <c r="C105" s="298"/>
      <c r="D105" s="59">
        <v>307.33421264872101</v>
      </c>
      <c r="E105" s="59">
        <v>358.25348499681127</v>
      </c>
      <c r="F105" s="59">
        <v>423.00271772822401</v>
      </c>
      <c r="G105" s="59">
        <v>471.43595717077102</v>
      </c>
    </row>
    <row r="106" spans="1:7">
      <c r="A106" s="57" t="s">
        <v>1725</v>
      </c>
      <c r="B106" s="57" t="s">
        <v>286</v>
      </c>
      <c r="C106" s="59">
        <v>-127.30125896132077</v>
      </c>
      <c r="D106" s="59">
        <v>-136.83891154751768</v>
      </c>
      <c r="E106" s="59">
        <v>-149.40700917059328</v>
      </c>
      <c r="F106" s="59">
        <v>-154.46996758731001</v>
      </c>
      <c r="G106" s="59">
        <v>-129.43127037359977</v>
      </c>
    </row>
    <row r="107" spans="1:7">
      <c r="A107" s="57" t="s">
        <v>107</v>
      </c>
      <c r="B107" s="57" t="s">
        <v>288</v>
      </c>
      <c r="C107" s="300">
        <v>17.893123511852899</v>
      </c>
      <c r="D107" s="300">
        <v>-31.597241619947496</v>
      </c>
      <c r="E107" s="300">
        <v>-17.019185961856891</v>
      </c>
      <c r="F107" s="300">
        <v>-35.102770088115811</v>
      </c>
      <c r="G107" s="300">
        <v>-10.913823396165741</v>
      </c>
    </row>
    <row r="108" spans="1:7">
      <c r="A108" s="58" t="s">
        <v>1731</v>
      </c>
      <c r="B108" s="58" t="s">
        <v>291</v>
      </c>
      <c r="C108" s="60">
        <v>2458.6316023906425</v>
      </c>
      <c r="D108" s="60">
        <v>2153.2211666396479</v>
      </c>
      <c r="E108" s="60">
        <v>2446.8873807136838</v>
      </c>
      <c r="F108" s="60">
        <v>2686.9785162822554</v>
      </c>
      <c r="G108" s="60">
        <v>2435.4284342504243</v>
      </c>
    </row>
    <row r="109" spans="1:7">
      <c r="A109" s="57" t="s">
        <v>1736</v>
      </c>
      <c r="B109" s="57" t="s">
        <v>1729</v>
      </c>
      <c r="C109" s="300">
        <v>2183.6826074532246</v>
      </c>
      <c r="D109" s="300">
        <v>2240.1358332197588</v>
      </c>
      <c r="E109" s="300">
        <v>2471.5076838694868</v>
      </c>
      <c r="F109" s="300">
        <v>2757.3301740302004</v>
      </c>
      <c r="G109" s="300">
        <v>2365.4380478539492</v>
      </c>
    </row>
    <row r="110" spans="1:7">
      <c r="G110" s="301"/>
    </row>
    <row r="111" spans="1:7" ht="30">
      <c r="A111" s="10" t="s">
        <v>116</v>
      </c>
      <c r="B111" s="10" t="s">
        <v>298</v>
      </c>
      <c r="C111" s="39" t="s">
        <v>100</v>
      </c>
      <c r="D111" s="39">
        <v>2016</v>
      </c>
      <c r="E111" s="39">
        <v>2017</v>
      </c>
      <c r="F111" s="39">
        <v>2018</v>
      </c>
      <c r="G111" s="39">
        <v>2019</v>
      </c>
    </row>
    <row r="112" spans="1:7">
      <c r="A112" s="57" t="s">
        <v>102</v>
      </c>
      <c r="B112" s="57" t="s">
        <v>102</v>
      </c>
      <c r="C112" s="59">
        <v>2498.7046256211802</v>
      </c>
      <c r="D112" s="59">
        <v>520.15943118975201</v>
      </c>
      <c r="E112" s="59">
        <v>580.04410588452197</v>
      </c>
      <c r="F112" s="59">
        <v>782.59498375024396</v>
      </c>
      <c r="G112" s="59">
        <v>592.15491871268898</v>
      </c>
    </row>
    <row r="113" spans="1:7">
      <c r="A113" s="57" t="s">
        <v>103</v>
      </c>
      <c r="B113" s="57" t="s">
        <v>103</v>
      </c>
      <c r="C113" s="59">
        <v>398.54232379493197</v>
      </c>
      <c r="D113" s="59">
        <v>356.28152969797401</v>
      </c>
      <c r="E113" s="59">
        <v>364.158864852075</v>
      </c>
      <c r="F113" s="59">
        <v>485.93655620258301</v>
      </c>
      <c r="G113" s="59">
        <v>492.98412014138398</v>
      </c>
    </row>
    <row r="114" spans="1:7">
      <c r="A114" s="57" t="s">
        <v>104</v>
      </c>
      <c r="B114" s="57" t="s">
        <v>284</v>
      </c>
      <c r="C114" s="59">
        <v>50.176207708112997</v>
      </c>
      <c r="D114" s="59">
        <v>46.395030421405401</v>
      </c>
      <c r="E114" s="59">
        <v>47.982102100117501</v>
      </c>
      <c r="F114" s="59">
        <v>50.6850019520556</v>
      </c>
      <c r="G114" s="59">
        <v>48.083976798778899</v>
      </c>
    </row>
    <row r="115" spans="1:7">
      <c r="A115" s="57" t="s">
        <v>105</v>
      </c>
      <c r="B115" s="57" t="s">
        <v>285</v>
      </c>
      <c r="C115" s="298"/>
      <c r="D115" s="59">
        <v>116.99660766448901</v>
      </c>
      <c r="E115" s="59">
        <v>92.267410778342196</v>
      </c>
      <c r="F115" s="59">
        <v>100.668335607046</v>
      </c>
      <c r="G115" s="59">
        <v>119.618932574526</v>
      </c>
    </row>
    <row r="116" spans="1:7">
      <c r="A116" s="57" t="s">
        <v>106</v>
      </c>
      <c r="B116" s="57" t="s">
        <v>286</v>
      </c>
      <c r="C116" s="59">
        <v>105.938622574078</v>
      </c>
      <c r="D116" s="59">
        <v>84.4692847150733</v>
      </c>
      <c r="E116" s="59">
        <v>88.440262782594701</v>
      </c>
      <c r="F116" s="59">
        <v>100.080461931079</v>
      </c>
      <c r="G116" s="59">
        <v>92.982518884696205</v>
      </c>
    </row>
    <row r="117" spans="1:7">
      <c r="A117" s="57" t="s">
        <v>107</v>
      </c>
      <c r="B117" s="57" t="s">
        <v>288</v>
      </c>
      <c r="C117" s="59">
        <v>-19.4760031827769</v>
      </c>
      <c r="D117" s="59">
        <v>-5.13324458497293</v>
      </c>
      <c r="E117" s="59">
        <v>-6.8923726333039408</v>
      </c>
      <c r="F117" s="59">
        <v>-6.4562259615027209</v>
      </c>
      <c r="G117" s="59">
        <v>-3.39499114346168</v>
      </c>
    </row>
    <row r="118" spans="1:7" ht="30">
      <c r="A118" s="58" t="s">
        <v>111</v>
      </c>
      <c r="B118" s="58" t="s">
        <v>1732</v>
      </c>
      <c r="C118" s="60">
        <v>3034.8857765155267</v>
      </c>
      <c r="D118" s="60">
        <v>1118.1686391037208</v>
      </c>
      <c r="E118" s="60">
        <v>1166.0003737643474</v>
      </c>
      <c r="F118" s="60">
        <v>1513.5091134815048</v>
      </c>
      <c r="G118" s="60">
        <v>1342.4304759686122</v>
      </c>
    </row>
    <row r="119" spans="1:7">
      <c r="G119" s="301"/>
    </row>
    <row r="120" spans="1:7" ht="30">
      <c r="A120" s="10" t="s">
        <v>1754</v>
      </c>
      <c r="B120" s="10" t="s">
        <v>300</v>
      </c>
      <c r="C120" s="39" t="s">
        <v>100</v>
      </c>
      <c r="D120" s="39">
        <v>2016</v>
      </c>
      <c r="E120" s="39">
        <v>2017</v>
      </c>
      <c r="F120" s="39">
        <v>2018</v>
      </c>
      <c r="G120" s="39">
        <v>2019</v>
      </c>
    </row>
    <row r="121" spans="1:7">
      <c r="A121" s="57" t="s">
        <v>102</v>
      </c>
      <c r="B121" s="57" t="s">
        <v>102</v>
      </c>
      <c r="C121" s="59">
        <v>-1643.3963612417599</v>
      </c>
      <c r="D121" s="59">
        <v>132.148470092574</v>
      </c>
      <c r="E121" s="59">
        <v>264.08594476770799</v>
      </c>
      <c r="F121" s="59">
        <v>531.65711322054517</v>
      </c>
      <c r="G121" s="59">
        <v>473.34044441904098</v>
      </c>
    </row>
    <row r="122" spans="1:7">
      <c r="A122" s="57" t="s">
        <v>103</v>
      </c>
      <c r="B122" s="57" t="s">
        <v>103</v>
      </c>
      <c r="C122" s="59">
        <v>944.47447989911302</v>
      </c>
      <c r="D122" s="59">
        <v>877.21402231029106</v>
      </c>
      <c r="E122" s="59">
        <v>820.31224018724197</v>
      </c>
      <c r="F122" s="59">
        <v>596.22963554415799</v>
      </c>
      <c r="G122" s="59">
        <v>278.07361994503498</v>
      </c>
    </row>
    <row r="123" spans="1:7">
      <c r="A123" s="57" t="s">
        <v>104</v>
      </c>
      <c r="B123" s="57" t="s">
        <v>284</v>
      </c>
      <c r="C123" s="59">
        <v>163.516654806307</v>
      </c>
      <c r="D123" s="59">
        <v>147.10500404074901</v>
      </c>
      <c r="E123" s="59">
        <v>175.35150806115001</v>
      </c>
      <c r="F123" s="59">
        <v>138.395880057277</v>
      </c>
      <c r="G123" s="59">
        <v>138.488836001518</v>
      </c>
    </row>
    <row r="124" spans="1:7">
      <c r="A124" s="57" t="s">
        <v>105</v>
      </c>
      <c r="B124" s="57" t="s">
        <v>285</v>
      </c>
      <c r="C124" s="298"/>
      <c r="D124" s="59">
        <v>190.337604984232</v>
      </c>
      <c r="E124" s="59">
        <v>265.98607421846901</v>
      </c>
      <c r="F124" s="59">
        <v>322.33438212117801</v>
      </c>
      <c r="G124" s="59">
        <v>351.81702459624501</v>
      </c>
    </row>
    <row r="125" spans="1:7">
      <c r="A125" s="57" t="s">
        <v>106</v>
      </c>
      <c r="B125" s="57" t="s">
        <v>286</v>
      </c>
      <c r="C125" s="59">
        <v>-238.56176827562101</v>
      </c>
      <c r="D125" s="59">
        <v>-221.308196262591</v>
      </c>
      <c r="E125" s="59">
        <v>-237.847271953188</v>
      </c>
      <c r="F125" s="59">
        <v>-254.550429518389</v>
      </c>
      <c r="G125" s="59">
        <v>-222.41378925829599</v>
      </c>
    </row>
    <row r="126" spans="1:7">
      <c r="A126" s="57" t="s">
        <v>107</v>
      </c>
      <c r="B126" s="57" t="s">
        <v>288</v>
      </c>
      <c r="C126" s="59">
        <v>36.369126694629799</v>
      </c>
      <c r="D126" s="59">
        <v>-26.463997034974568</v>
      </c>
      <c r="E126" s="59">
        <v>-10.12681332855295</v>
      </c>
      <c r="F126" s="59">
        <v>-28.64654412661309</v>
      </c>
      <c r="G126" s="59">
        <v>-7.5188322527040601</v>
      </c>
    </row>
    <row r="127" spans="1:7">
      <c r="A127" s="58" t="s">
        <v>1737</v>
      </c>
      <c r="B127" s="58" t="s">
        <v>1738</v>
      </c>
      <c r="C127" s="60">
        <v>-737.59786811733113</v>
      </c>
      <c r="D127" s="60">
        <v>1099.0329081302802</v>
      </c>
      <c r="E127" s="60">
        <v>1277.761681952828</v>
      </c>
      <c r="F127" s="60">
        <v>1305.4200372981559</v>
      </c>
      <c r="G127" s="60">
        <v>1011.7873034508387</v>
      </c>
    </row>
    <row r="128" spans="1:7">
      <c r="G128" s="301"/>
    </row>
    <row r="129" spans="1:7" ht="30">
      <c r="A129" s="10" t="s">
        <v>1751</v>
      </c>
      <c r="B129" s="10" t="s">
        <v>299</v>
      </c>
      <c r="C129" s="39" t="s">
        <v>100</v>
      </c>
      <c r="D129" s="39">
        <v>2016</v>
      </c>
      <c r="E129" s="39">
        <v>2017</v>
      </c>
      <c r="F129" s="39">
        <v>2018</v>
      </c>
      <c r="G129" s="39">
        <v>2019</v>
      </c>
    </row>
    <row r="130" spans="1:7">
      <c r="A130" s="57" t="s">
        <v>102</v>
      </c>
      <c r="B130" s="57" t="s">
        <v>102</v>
      </c>
      <c r="C130" s="59">
        <v>-48.83676770920988</v>
      </c>
      <c r="D130" s="59">
        <v>155.08275607833161</v>
      </c>
      <c r="E130" s="59">
        <v>343.33665118918327</v>
      </c>
      <c r="F130" s="59">
        <v>483.13388347834774</v>
      </c>
      <c r="G130" s="59">
        <v>485.98144376935619</v>
      </c>
    </row>
    <row r="131" spans="1:7">
      <c r="A131" s="57" t="s">
        <v>103</v>
      </c>
      <c r="B131" s="57" t="s">
        <v>103</v>
      </c>
      <c r="C131" s="59">
        <v>976.19799696141195</v>
      </c>
      <c r="D131" s="59">
        <v>892.33024961161664</v>
      </c>
      <c r="E131" s="59">
        <v>838.27713740445927</v>
      </c>
      <c r="F131" s="59">
        <v>664.73734952534994</v>
      </c>
      <c r="G131" s="59">
        <v>345.62795533774289</v>
      </c>
    </row>
    <row r="132" spans="1:7">
      <c r="A132" s="57" t="s">
        <v>104</v>
      </c>
      <c r="B132" s="57" t="s">
        <v>284</v>
      </c>
      <c r="C132" s="59">
        <v>163.516654806307</v>
      </c>
      <c r="D132" s="59">
        <v>147.10500404074901</v>
      </c>
      <c r="E132" s="59">
        <v>175.35150806115001</v>
      </c>
      <c r="F132" s="59">
        <v>138.395880057277</v>
      </c>
      <c r="G132" s="59">
        <v>138.488836001518</v>
      </c>
    </row>
    <row r="133" spans="1:7">
      <c r="A133" s="57" t="s">
        <v>105</v>
      </c>
      <c r="B133" s="57" t="s">
        <v>285</v>
      </c>
      <c r="C133" s="298"/>
      <c r="D133" s="59">
        <v>210.56196591941267</v>
      </c>
      <c r="E133" s="59">
        <v>265.98607421846901</v>
      </c>
      <c r="F133" s="59">
        <v>322.33438212117801</v>
      </c>
      <c r="G133" s="59">
        <v>351.81702459624501</v>
      </c>
    </row>
    <row r="134" spans="1:7">
      <c r="A134" s="57" t="s">
        <v>106</v>
      </c>
      <c r="B134" s="57" t="s">
        <v>286</v>
      </c>
      <c r="C134" s="59">
        <v>-199.69760078925853</v>
      </c>
      <c r="D134" s="59">
        <v>-199.86550584605126</v>
      </c>
      <c r="E134" s="59">
        <v>-222.20118201272862</v>
      </c>
      <c r="F134" s="59">
        <v>-240.77602427608235</v>
      </c>
      <c r="G134" s="59">
        <v>-222.41378925829599</v>
      </c>
    </row>
    <row r="135" spans="1:7">
      <c r="A135" s="57" t="s">
        <v>107</v>
      </c>
      <c r="B135" s="57" t="s">
        <v>288</v>
      </c>
      <c r="C135" s="59">
        <v>37.369126694629799</v>
      </c>
      <c r="D135" s="59">
        <v>-26.463997034974568</v>
      </c>
      <c r="E135" s="59">
        <v>-10.127813328552952</v>
      </c>
      <c r="F135" s="59">
        <v>-28.64654412661309</v>
      </c>
      <c r="G135" s="59">
        <v>-7.5178322527040597</v>
      </c>
    </row>
    <row r="136" spans="1:7">
      <c r="A136" s="58" t="s">
        <v>1740</v>
      </c>
      <c r="B136" s="58" t="s">
        <v>1739</v>
      </c>
      <c r="C136" s="60">
        <v>927.54940996388041</v>
      </c>
      <c r="D136" s="60">
        <v>1178.7504727690839</v>
      </c>
      <c r="E136" s="60">
        <v>1390.6233755319802</v>
      </c>
      <c r="F136" s="60">
        <v>1339.1789267794572</v>
      </c>
      <c r="G136" s="60">
        <v>1091.9826381938622</v>
      </c>
    </row>
    <row r="138" spans="1:7" ht="30">
      <c r="A138" s="10" t="s">
        <v>1752</v>
      </c>
      <c r="B138" s="10" t="s">
        <v>1753</v>
      </c>
      <c r="C138" s="39" t="s">
        <v>100</v>
      </c>
      <c r="D138" s="39">
        <v>2016</v>
      </c>
      <c r="E138" s="39">
        <v>2017</v>
      </c>
      <c r="F138" s="39">
        <v>2018</v>
      </c>
      <c r="G138" s="39">
        <v>2019</v>
      </c>
    </row>
    <row r="139" spans="1:7">
      <c r="A139" s="57" t="s">
        <v>102</v>
      </c>
      <c r="B139" s="57" t="s">
        <v>102</v>
      </c>
      <c r="C139" s="59">
        <v>2332.6470571991799</v>
      </c>
      <c r="D139" s="59">
        <v>2202.6208287309701</v>
      </c>
      <c r="E139" s="59">
        <v>2605.2489143265602</v>
      </c>
      <c r="F139" s="59">
        <v>2084.36159898199</v>
      </c>
      <c r="G139" s="59">
        <v>1933.76995583906</v>
      </c>
    </row>
    <row r="140" spans="1:7">
      <c r="A140" s="57" t="s">
        <v>103</v>
      </c>
      <c r="B140" s="57" t="s">
        <v>103</v>
      </c>
      <c r="C140" s="59">
        <v>4148.81790262706</v>
      </c>
      <c r="D140" s="59">
        <v>3060.9561961796799</v>
      </c>
      <c r="E140" s="59">
        <v>3600.1972473649798</v>
      </c>
      <c r="F140" s="59">
        <v>3496.4930773759702</v>
      </c>
      <c r="G140" s="59">
        <v>4402.9452697360703</v>
      </c>
    </row>
    <row r="141" spans="1:7">
      <c r="A141" s="57" t="s">
        <v>104</v>
      </c>
      <c r="B141" s="57" t="s">
        <v>284</v>
      </c>
      <c r="C141" s="59">
        <v>795.98518222795803</v>
      </c>
      <c r="D141" s="59">
        <v>756.00998538935596</v>
      </c>
      <c r="E141" s="59">
        <v>827.45914552971396</v>
      </c>
      <c r="F141" s="59">
        <v>747.77122333594298</v>
      </c>
      <c r="G141" s="59">
        <v>842.62116889800302</v>
      </c>
    </row>
    <row r="142" spans="1:7">
      <c r="A142" s="57" t="s">
        <v>105</v>
      </c>
      <c r="B142" s="57" t="s">
        <v>285</v>
      </c>
      <c r="C142" s="298"/>
      <c r="D142" s="59">
        <v>1099.0261622186699</v>
      </c>
      <c r="E142" s="59">
        <v>1270.39002444942</v>
      </c>
      <c r="F142" s="59">
        <v>1309.8877228981301</v>
      </c>
      <c r="G142" s="59">
        <v>1438.6592878197901</v>
      </c>
    </row>
    <row r="143" spans="1:7">
      <c r="A143" s="57" t="s">
        <v>1725</v>
      </c>
      <c r="B143" s="57" t="s">
        <v>286</v>
      </c>
      <c r="C143" s="59">
        <v>457.72770094198103</v>
      </c>
      <c r="D143" s="59">
        <v>394.97206636589499</v>
      </c>
      <c r="E143" s="59">
        <v>502.03025756510402</v>
      </c>
      <c r="F143" s="59">
        <v>528.12770464868402</v>
      </c>
      <c r="G143" s="59">
        <v>576.01318126484705</v>
      </c>
    </row>
    <row r="144" spans="1:7">
      <c r="A144" s="57" t="s">
        <v>112</v>
      </c>
      <c r="B144" s="57" t="s">
        <v>288</v>
      </c>
      <c r="C144" s="59">
        <v>-44.529327481422001</v>
      </c>
      <c r="D144" s="59">
        <v>-46.102897255609804</v>
      </c>
      <c r="E144" s="59">
        <v>-67.885086921412594</v>
      </c>
      <c r="F144" s="59">
        <v>-71.421434373887749</v>
      </c>
      <c r="G144" s="59">
        <v>-81.996515759652297</v>
      </c>
    </row>
    <row r="145" spans="1:7">
      <c r="A145" s="58" t="s">
        <v>1745</v>
      </c>
      <c r="B145" s="58" t="s">
        <v>1743</v>
      </c>
      <c r="C145" s="60">
        <v>7690.6485155147575</v>
      </c>
      <c r="D145" s="60">
        <v>7468.482341628961</v>
      </c>
      <c r="E145" s="60">
        <v>8736.4405023143645</v>
      </c>
      <c r="F145" s="60">
        <v>8095.2198928668295</v>
      </c>
      <c r="G145" s="60">
        <v>9113.0123477981178</v>
      </c>
    </row>
    <row r="147" spans="1:7" s="92" customFormat="1" ht="30">
      <c r="A147" s="10" t="s">
        <v>1803</v>
      </c>
      <c r="B147" s="10" t="s">
        <v>297</v>
      </c>
      <c r="C147" s="39" t="s">
        <v>100</v>
      </c>
      <c r="D147" s="39">
        <v>2016</v>
      </c>
      <c r="E147" s="39">
        <v>2017</v>
      </c>
      <c r="F147" s="39">
        <v>2018</v>
      </c>
      <c r="G147" s="39">
        <v>2019</v>
      </c>
    </row>
    <row r="148" spans="1:7">
      <c r="A148" s="55" t="s">
        <v>102</v>
      </c>
      <c r="B148" s="55" t="s">
        <v>102</v>
      </c>
      <c r="C148" s="59">
        <v>750.11568783999996</v>
      </c>
      <c r="D148" s="59">
        <v>407.42537634000001</v>
      </c>
      <c r="E148" s="59">
        <v>319.94378594000011</v>
      </c>
      <c r="F148" s="59">
        <v>334.64600000000002</v>
      </c>
      <c r="G148" s="59">
        <v>359.88292957999965</v>
      </c>
    </row>
    <row r="149" spans="1:7">
      <c r="A149" s="55" t="s">
        <v>103</v>
      </c>
      <c r="B149" s="55" t="s">
        <v>103</v>
      </c>
      <c r="C149" s="59">
        <v>638.12335029000008</v>
      </c>
      <c r="D149" s="59">
        <v>389.81624509999995</v>
      </c>
      <c r="E149" s="59">
        <v>478.27812789999973</v>
      </c>
      <c r="F149" s="59">
        <v>617.16300000000001</v>
      </c>
      <c r="G149" s="59">
        <v>1421.7177210399991</v>
      </c>
    </row>
    <row r="150" spans="1:7">
      <c r="A150" s="55" t="s">
        <v>105</v>
      </c>
      <c r="B150" s="105" t="s">
        <v>285</v>
      </c>
      <c r="C150" s="59">
        <v>20.070151729999999</v>
      </c>
      <c r="D150" s="59">
        <v>26.368605970000001</v>
      </c>
      <c r="E150" s="59">
        <v>18.143453089999998</v>
      </c>
      <c r="F150" s="59">
        <v>33.959893711417898</v>
      </c>
      <c r="G150" s="59">
        <v>163.35818005000002</v>
      </c>
    </row>
    <row r="151" spans="1:7">
      <c r="A151" s="55" t="s">
        <v>104</v>
      </c>
      <c r="B151" s="55" t="s">
        <v>284</v>
      </c>
      <c r="C151" s="298"/>
      <c r="D151" s="59">
        <v>219.52125433000003</v>
      </c>
      <c r="E151" s="59">
        <v>147.65518262999998</v>
      </c>
      <c r="F151" s="59">
        <v>198.791</v>
      </c>
      <c r="G151" s="59">
        <v>174.52700933</v>
      </c>
    </row>
    <row r="152" spans="1:7">
      <c r="A152" s="55" t="s">
        <v>106</v>
      </c>
      <c r="B152" s="55" t="s">
        <v>286</v>
      </c>
      <c r="C152" s="59">
        <v>80.171265910000002</v>
      </c>
      <c r="D152" s="59">
        <v>57.494250789999981</v>
      </c>
      <c r="E152" s="59">
        <v>80.531484599999871</v>
      </c>
      <c r="F152" s="59">
        <v>151.42954003667302</v>
      </c>
      <c r="G152" s="59">
        <v>130.69367825573659</v>
      </c>
    </row>
    <row r="153" spans="1:7">
      <c r="A153" s="55" t="s">
        <v>112</v>
      </c>
      <c r="B153" s="55" t="s">
        <v>288</v>
      </c>
      <c r="C153" s="59">
        <v>-11.319654509999999</v>
      </c>
      <c r="D153" s="59">
        <v>-5.7344516900000002</v>
      </c>
      <c r="E153" s="59">
        <v>-7.2509440999999999</v>
      </c>
      <c r="F153" s="59">
        <v>-9.5570000000000004</v>
      </c>
      <c r="G153" s="59">
        <v>-8.1822357299999986</v>
      </c>
    </row>
    <row r="154" spans="1:7">
      <c r="A154" s="54" t="s">
        <v>1802</v>
      </c>
      <c r="B154" s="54" t="s">
        <v>1804</v>
      </c>
      <c r="C154" s="60">
        <v>1477.1608012600002</v>
      </c>
      <c r="D154" s="60">
        <v>1094.89128084</v>
      </c>
      <c r="E154" s="60">
        <v>1037.3010900599998</v>
      </c>
      <c r="F154" s="60">
        <v>1326.4324337480909</v>
      </c>
      <c r="G154" s="308">
        <v>2241.9972825257355</v>
      </c>
    </row>
    <row r="155" spans="1:7" ht="51.75" customHeight="1">
      <c r="A155" s="820" t="s">
        <v>113</v>
      </c>
      <c r="B155" s="820"/>
      <c r="C155" s="820"/>
      <c r="D155" s="820"/>
    </row>
  </sheetData>
  <mergeCells count="2">
    <mergeCell ref="A77:D77"/>
    <mergeCell ref="A155:D155"/>
  </mergeCells>
  <pageMargins left="0.27559055118110237" right="0.27559055118110237" top="0.39370078740157483" bottom="0.74803149606299213" header="0.31496062992125984" footer="0.31496062992125984"/>
  <pageSetup paperSize="9" scale="7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249977111117893"/>
  </sheetPr>
  <dimension ref="A1:EP523"/>
  <sheetViews>
    <sheetView topLeftCell="A72" zoomScaleNormal="100" workbookViewId="0">
      <selection activeCell="G43" sqref="G43"/>
    </sheetView>
  </sheetViews>
  <sheetFormatPr defaultRowHeight="15"/>
  <cols>
    <col min="1" max="2" width="61.5703125" customWidth="1"/>
    <col min="3" max="7" width="11.28515625" customWidth="1"/>
    <col min="8" max="146" width="9.140625" style="114"/>
  </cols>
  <sheetData>
    <row r="1" spans="1:146" s="15" customFormat="1">
      <c r="A1" s="16" t="s">
        <v>685</v>
      </c>
      <c r="B1" s="16"/>
      <c r="C1" s="17"/>
      <c r="D1" s="17"/>
      <c r="E1" s="17"/>
      <c r="F1" s="17"/>
      <c r="G1" s="17"/>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row>
    <row r="2" spans="1:146" s="18" customFormat="1">
      <c r="A2" s="151"/>
    </row>
    <row r="3" spans="1:146" s="15" customFormat="1">
      <c r="A3" s="64" t="s">
        <v>663</v>
      </c>
      <c r="B3" s="64" t="s">
        <v>664</v>
      </c>
      <c r="C3" s="90">
        <v>2015</v>
      </c>
      <c r="D3" s="64">
        <v>2016</v>
      </c>
      <c r="E3" s="64">
        <v>2017</v>
      </c>
      <c r="F3" s="64">
        <v>2018</v>
      </c>
      <c r="G3" s="64">
        <v>2019</v>
      </c>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row>
    <row r="4" spans="1:146" s="46" customFormat="1">
      <c r="A4" s="87" t="s">
        <v>119</v>
      </c>
      <c r="B4" s="87" t="s">
        <v>397</v>
      </c>
      <c r="C4" s="86">
        <v>35.183954301901508</v>
      </c>
      <c r="D4" s="86">
        <v>40.940622950121863</v>
      </c>
      <c r="E4" s="86">
        <v>37.553645187341075</v>
      </c>
      <c r="F4" s="86">
        <v>44.5127567671233</v>
      </c>
      <c r="G4" s="86">
        <v>47.794467123287653</v>
      </c>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row>
    <row r="5" spans="1:146" s="15" customFormat="1">
      <c r="A5" s="82" t="s">
        <v>193</v>
      </c>
      <c r="B5" s="82" t="s">
        <v>305</v>
      </c>
      <c r="C5" s="83">
        <v>11.446509120821917</v>
      </c>
      <c r="D5" s="83">
        <v>13.260574645628411</v>
      </c>
      <c r="E5" s="83">
        <v>12.831443508630141</v>
      </c>
      <c r="F5" s="83">
        <v>13.019137260274</v>
      </c>
      <c r="G5" s="83">
        <v>11.690971534246577</v>
      </c>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row>
    <row r="6" spans="1:146" s="15" customFormat="1">
      <c r="A6" s="82" t="s">
        <v>121</v>
      </c>
      <c r="B6" s="82" t="s">
        <v>306</v>
      </c>
      <c r="C6" s="83">
        <v>10.673709589041096</v>
      </c>
      <c r="D6" s="83">
        <v>11.9292131147541</v>
      </c>
      <c r="E6" s="83">
        <v>12.164571123287667</v>
      </c>
      <c r="F6" s="83">
        <v>12.442502109589</v>
      </c>
      <c r="G6" s="83">
        <v>12.096803397260262</v>
      </c>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row>
    <row r="7" spans="1:146" s="15" customFormat="1">
      <c r="A7" s="82" t="s">
        <v>665</v>
      </c>
      <c r="B7" s="82" t="s">
        <v>692</v>
      </c>
      <c r="C7" s="83">
        <v>1.8889923119227374</v>
      </c>
      <c r="D7" s="83">
        <v>1.2570280244868854</v>
      </c>
      <c r="E7" s="83">
        <v>0</v>
      </c>
      <c r="F7" s="83">
        <v>0</v>
      </c>
      <c r="G7" s="83">
        <v>0</v>
      </c>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row>
    <row r="8" spans="1:146" s="15" customFormat="1">
      <c r="A8" s="82" t="s">
        <v>124</v>
      </c>
      <c r="B8" s="82" t="s">
        <v>392</v>
      </c>
      <c r="C8" s="83">
        <v>3.6163843546302701</v>
      </c>
      <c r="D8" s="83">
        <v>3.6326688523023218</v>
      </c>
      <c r="E8" s="83">
        <v>3.6851524070720987</v>
      </c>
      <c r="F8" s="83">
        <v>3.2951890410958899</v>
      </c>
      <c r="G8" s="83">
        <v>3.3540831506849318</v>
      </c>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row>
    <row r="9" spans="1:146" s="15" customFormat="1">
      <c r="A9" s="82" t="s">
        <v>666</v>
      </c>
      <c r="B9" s="82" t="s">
        <v>398</v>
      </c>
      <c r="C9" s="83">
        <v>3.2025825721150571</v>
      </c>
      <c r="D9" s="83">
        <v>6.6189897540983624</v>
      </c>
      <c r="E9" s="83">
        <v>5.4219781095890403</v>
      </c>
      <c r="F9" s="83">
        <v>12.7104007123288</v>
      </c>
      <c r="G9" s="83">
        <v>17.620446136986303</v>
      </c>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row>
    <row r="10" spans="1:146" s="15" customFormat="1">
      <c r="A10" s="82" t="s">
        <v>388</v>
      </c>
      <c r="B10" s="82" t="s">
        <v>391</v>
      </c>
      <c r="C10" s="83">
        <v>1.0550213948712106</v>
      </c>
      <c r="D10" s="83">
        <v>1.1276410025444359</v>
      </c>
      <c r="E10" s="83">
        <v>1.0999617080124005</v>
      </c>
      <c r="F10" s="83">
        <v>0.93800421917808197</v>
      </c>
      <c r="G10" s="83">
        <v>0.64972893150684929</v>
      </c>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row>
    <row r="11" spans="1:146" s="15" customFormat="1" hidden="1">
      <c r="A11" s="82" t="s">
        <v>1807</v>
      </c>
      <c r="B11" s="82" t="s">
        <v>1808</v>
      </c>
      <c r="C11" s="298"/>
      <c r="D11" s="298"/>
      <c r="E11" s="298"/>
      <c r="F11" s="298"/>
      <c r="G11" s="29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row>
    <row r="12" spans="1:146" s="15" customFormat="1">
      <c r="A12" s="82" t="s">
        <v>125</v>
      </c>
      <c r="B12" s="82" t="s">
        <v>399</v>
      </c>
      <c r="C12" s="83">
        <v>3.3007549584992204</v>
      </c>
      <c r="D12" s="83">
        <v>3.1145075563073417</v>
      </c>
      <c r="E12" s="83">
        <v>2.3505383307497252</v>
      </c>
      <c r="F12" s="83">
        <v>2.1075234246575292</v>
      </c>
      <c r="G12" s="83">
        <v>2.3824339726027395</v>
      </c>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row>
    <row r="13" spans="1:146" s="15" customFormat="1">
      <c r="A13" s="87" t="s">
        <v>126</v>
      </c>
      <c r="B13" s="87" t="s">
        <v>400</v>
      </c>
      <c r="C13" s="86">
        <v>56.86859270251351</v>
      </c>
      <c r="D13" s="86">
        <v>55.996104767381723</v>
      </c>
      <c r="E13" s="86">
        <v>54.151246307201511</v>
      </c>
      <c r="F13" s="86">
        <v>51.1506383561644</v>
      </c>
      <c r="G13" s="86">
        <v>47.877200191780716</v>
      </c>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row>
    <row r="14" spans="1:146" s="15" customFormat="1">
      <c r="A14" s="82" t="s">
        <v>120</v>
      </c>
      <c r="B14" s="82" t="s">
        <v>305</v>
      </c>
      <c r="C14" s="83">
        <v>25.748503336644461</v>
      </c>
      <c r="D14" s="83">
        <v>26.890056120347804</v>
      </c>
      <c r="E14" s="83">
        <v>26.289688754609976</v>
      </c>
      <c r="F14" s="83">
        <v>24.904745315068499</v>
      </c>
      <c r="G14" s="83">
        <v>22.738847890410995</v>
      </c>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row>
    <row r="15" spans="1:146" s="15" customFormat="1">
      <c r="A15" s="82" t="s">
        <v>121</v>
      </c>
      <c r="B15" s="82" t="s">
        <v>306</v>
      </c>
      <c r="C15" s="83">
        <v>24.966912328767123</v>
      </c>
      <c r="D15" s="83">
        <v>22.445691980137077</v>
      </c>
      <c r="E15" s="83">
        <v>21.286873372674201</v>
      </c>
      <c r="F15" s="83">
        <v>18.9258614520548</v>
      </c>
      <c r="G15" s="83">
        <v>18.134077753424656</v>
      </c>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row>
    <row r="16" spans="1:146" s="15" customFormat="1">
      <c r="A16" s="82" t="s">
        <v>667</v>
      </c>
      <c r="B16" s="82" t="s">
        <v>668</v>
      </c>
      <c r="C16" s="83">
        <v>12.20191506849315</v>
      </c>
      <c r="D16" s="83">
        <v>9.3239207650273226</v>
      </c>
      <c r="E16" s="83">
        <v>7.7232168136986319</v>
      </c>
      <c r="F16" s="83">
        <v>6.5066365205479499</v>
      </c>
      <c r="G16" s="83">
        <v>6.0941031506849335</v>
      </c>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row>
    <row r="17" spans="1:146" s="15" customFormat="1">
      <c r="A17" s="82" t="s">
        <v>666</v>
      </c>
      <c r="B17" s="82" t="s">
        <v>398</v>
      </c>
      <c r="C17" s="83">
        <v>1.697985006099789</v>
      </c>
      <c r="D17" s="83">
        <v>1.6973062295081964</v>
      </c>
      <c r="E17" s="83">
        <v>0.82697731506849337</v>
      </c>
      <c r="F17" s="83">
        <v>1.27059364383562</v>
      </c>
      <c r="G17" s="83">
        <v>1.0582740273972602</v>
      </c>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row>
    <row r="18" spans="1:146" s="15" customFormat="1">
      <c r="A18" s="82" t="s">
        <v>388</v>
      </c>
      <c r="B18" s="82" t="s">
        <v>391</v>
      </c>
      <c r="C18" s="83">
        <v>4.4551920310021318</v>
      </c>
      <c r="D18" s="83">
        <v>4.9630504373886541</v>
      </c>
      <c r="E18" s="83">
        <v>5.7477068648488441</v>
      </c>
      <c r="F18" s="83">
        <v>6.0494379452054803</v>
      </c>
      <c r="G18" s="83">
        <v>5.9460005205479458</v>
      </c>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row>
    <row r="19" spans="1:146" s="15" customFormat="1" hidden="1">
      <c r="A19" s="82" t="s">
        <v>1807</v>
      </c>
      <c r="B19" s="82" t="s">
        <v>1808</v>
      </c>
      <c r="C19" s="298"/>
      <c r="D19" s="298"/>
      <c r="E19" s="298"/>
      <c r="F19" s="298"/>
      <c r="G19" s="29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row>
    <row r="20" spans="1:146" s="15" customFormat="1" hidden="1">
      <c r="A20" s="82" t="s">
        <v>125</v>
      </c>
      <c r="B20" s="82" t="s">
        <v>399</v>
      </c>
      <c r="C20" s="298"/>
      <c r="D20" s="298"/>
      <c r="E20" s="298"/>
      <c r="F20" s="298"/>
      <c r="G20" s="29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row>
    <row r="21" spans="1:146" s="46" customFormat="1">
      <c r="A21" s="87" t="s">
        <v>127</v>
      </c>
      <c r="B21" s="87" t="s">
        <v>326</v>
      </c>
      <c r="C21" s="86">
        <v>7.0815035080170885</v>
      </c>
      <c r="D21" s="86">
        <v>7.5428373159040856</v>
      </c>
      <c r="E21" s="86">
        <v>7.122918567954434</v>
      </c>
      <c r="F21" s="86">
        <v>6.5694093424657503</v>
      </c>
      <c r="G21" s="86">
        <v>6.190979315068498</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row>
    <row r="22" spans="1:146" s="15" customFormat="1">
      <c r="A22" s="82" t="s">
        <v>120</v>
      </c>
      <c r="B22" s="82" t="s">
        <v>305</v>
      </c>
      <c r="C22" s="83">
        <v>3.8354478401657128</v>
      </c>
      <c r="D22" s="83">
        <v>4.2045627097366891</v>
      </c>
      <c r="E22" s="83">
        <v>3.6546585296467171</v>
      </c>
      <c r="F22" s="83">
        <v>3.5872544383561702</v>
      </c>
      <c r="G22" s="83">
        <v>3.3554835342465732</v>
      </c>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row>
    <row r="23" spans="1:146" s="15" customFormat="1">
      <c r="A23" s="82" t="s">
        <v>121</v>
      </c>
      <c r="B23" s="82" t="s">
        <v>306</v>
      </c>
      <c r="C23" s="83">
        <v>1.9155835616438355</v>
      </c>
      <c r="D23" s="83">
        <v>1.8871939890710385</v>
      </c>
      <c r="E23" s="83">
        <v>1.7861915808219184</v>
      </c>
      <c r="F23" s="83">
        <v>1.4405368767123301</v>
      </c>
      <c r="G23" s="83">
        <v>1.2825806301369862</v>
      </c>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row>
    <row r="24" spans="1:146" s="15" customFormat="1">
      <c r="A24" s="82" t="s">
        <v>388</v>
      </c>
      <c r="B24" s="82" t="s">
        <v>391</v>
      </c>
      <c r="C24" s="83">
        <v>1.3304721062075398</v>
      </c>
      <c r="D24" s="83">
        <v>1.4510806170963584</v>
      </c>
      <c r="E24" s="83">
        <v>1.6820684574857991</v>
      </c>
      <c r="F24" s="83">
        <v>1.5416180273972599</v>
      </c>
      <c r="G24" s="83">
        <v>1.5529151506849312</v>
      </c>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row>
    <row r="25" spans="1:146" s="15" customFormat="1" hidden="1">
      <c r="A25" s="82" t="s">
        <v>1807</v>
      </c>
      <c r="B25" s="82" t="s">
        <v>1808</v>
      </c>
      <c r="C25" s="298"/>
      <c r="D25" s="298"/>
      <c r="E25" s="298"/>
      <c r="F25" s="298"/>
      <c r="G25" s="29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row>
    <row r="26" spans="1:146" s="15" customFormat="1" hidden="1">
      <c r="A26" s="82" t="s">
        <v>125</v>
      </c>
      <c r="B26" s="82" t="s">
        <v>399</v>
      </c>
      <c r="C26" s="298"/>
      <c r="D26" s="298"/>
      <c r="E26" s="298"/>
      <c r="F26" s="298"/>
      <c r="G26" s="29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row>
    <row r="27" spans="1:146" s="15" customFormat="1" ht="30">
      <c r="A27" s="87" t="s">
        <v>128</v>
      </c>
      <c r="B27" s="87" t="s">
        <v>393</v>
      </c>
      <c r="C27" s="86">
        <v>99.134050512432111</v>
      </c>
      <c r="D27" s="86">
        <v>104.47956503340767</v>
      </c>
      <c r="E27" s="86">
        <v>98.827810062497008</v>
      </c>
      <c r="F27" s="86">
        <v>102.23280446575301</v>
      </c>
      <c r="G27" s="86">
        <v>101.86264663013719</v>
      </c>
      <c r="H27" s="134"/>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row>
    <row r="28" spans="1:146" s="15" customFormat="1">
      <c r="A28" s="93" t="s">
        <v>129</v>
      </c>
      <c r="B28" s="93" t="s">
        <v>394</v>
      </c>
      <c r="C28" s="83">
        <v>4.8144041917808229</v>
      </c>
      <c r="D28" s="83">
        <v>5.7740848360655743</v>
      </c>
      <c r="E28" s="83">
        <v>6.2490453698630128</v>
      </c>
      <c r="F28" s="83">
        <v>5.6206373424657503</v>
      </c>
      <c r="G28" s="83">
        <v>4.8758473150684933</v>
      </c>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row>
    <row r="29" spans="1:146" s="15" customFormat="1">
      <c r="A29" s="82" t="s">
        <v>669</v>
      </c>
      <c r="B29" s="82" t="s">
        <v>691</v>
      </c>
      <c r="C29" s="83"/>
      <c r="D29" s="83">
        <v>2.3006946721311476</v>
      </c>
      <c r="E29" s="83">
        <v>2.3699174218983505</v>
      </c>
      <c r="F29" s="83">
        <v>2.7536600273972653</v>
      </c>
      <c r="G29" s="83">
        <v>4.2757289863013703</v>
      </c>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row>
    <row r="30" spans="1:146" s="15" customFormat="1" ht="30">
      <c r="A30" s="87" t="s">
        <v>130</v>
      </c>
      <c r="B30" s="87" t="s">
        <v>396</v>
      </c>
      <c r="C30" s="86">
        <v>4.8144041917808229</v>
      </c>
      <c r="D30" s="86">
        <v>8.0747795081967215</v>
      </c>
      <c r="E30" s="86">
        <v>8.6189638829442039</v>
      </c>
      <c r="F30" s="86">
        <v>8.3742973698630099</v>
      </c>
      <c r="G30" s="86">
        <v>9.1515763013698628</v>
      </c>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row>
    <row r="31" spans="1:146" s="15" customFormat="1">
      <c r="A31" s="87" t="s">
        <v>131</v>
      </c>
      <c r="B31" s="87" t="s">
        <v>401</v>
      </c>
      <c r="C31" s="86">
        <v>103.94845470421293</v>
      </c>
      <c r="D31" s="86">
        <v>112.55434454160438</v>
      </c>
      <c r="E31" s="86">
        <v>107.44677285425837</v>
      </c>
      <c r="F31" s="86">
        <v>110.60710183561601</v>
      </c>
      <c r="G31" s="86">
        <v>111.01422293150713</v>
      </c>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row>
    <row r="32" spans="1:146" s="18" customFormat="1">
      <c r="A32" s="130" t="s">
        <v>693</v>
      </c>
      <c r="B32" s="130" t="s">
        <v>693</v>
      </c>
      <c r="C32" s="69"/>
    </row>
    <row r="33" spans="1:146" s="18" customFormat="1">
      <c r="A33" s="130" t="s">
        <v>694</v>
      </c>
      <c r="B33" s="130" t="s">
        <v>695</v>
      </c>
      <c r="C33" s="69"/>
    </row>
    <row r="34" spans="1:146" s="114" customFormat="1"/>
    <row r="35" spans="1:146" s="114" customFormat="1">
      <c r="A35" s="64" t="s">
        <v>670</v>
      </c>
      <c r="B35" s="64" t="s">
        <v>402</v>
      </c>
      <c r="C35" s="90">
        <v>2015</v>
      </c>
      <c r="D35" s="64">
        <v>2016</v>
      </c>
      <c r="E35" s="64">
        <v>2017</v>
      </c>
      <c r="F35" s="64">
        <v>2018</v>
      </c>
      <c r="G35" s="64">
        <v>2019</v>
      </c>
    </row>
    <row r="36" spans="1:146" s="15" customFormat="1">
      <c r="A36" s="82" t="s">
        <v>193</v>
      </c>
      <c r="B36" s="82" t="s">
        <v>193</v>
      </c>
      <c r="C36" s="83">
        <v>41.030460297632089</v>
      </c>
      <c r="D36" s="83">
        <v>44.355193475712909</v>
      </c>
      <c r="E36" s="83">
        <v>42.775790792886831</v>
      </c>
      <c r="F36" s="83">
        <v>41.511137013698672</v>
      </c>
      <c r="G36" s="83">
        <v>37.785302958904147</v>
      </c>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row>
    <row r="37" spans="1:146" s="15" customFormat="1">
      <c r="A37" s="82" t="s">
        <v>121</v>
      </c>
      <c r="B37" s="82" t="s">
        <v>121</v>
      </c>
      <c r="C37" s="83">
        <v>37.556205479452053</v>
      </c>
      <c r="D37" s="83">
        <v>36.262099083962212</v>
      </c>
      <c r="E37" s="83">
        <v>35.237636076783787</v>
      </c>
      <c r="F37" s="83">
        <v>32.808900438356133</v>
      </c>
      <c r="G37" s="83">
        <v>31.513461780821903</v>
      </c>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row>
    <row r="38" spans="1:146" s="15" customFormat="1">
      <c r="A38" s="82" t="s">
        <v>123</v>
      </c>
      <c r="B38" s="82" t="s">
        <v>123</v>
      </c>
      <c r="C38" s="83">
        <v>1.8889923119227374</v>
      </c>
      <c r="D38" s="83">
        <v>1.2570280244868854</v>
      </c>
      <c r="E38" s="83">
        <v>0</v>
      </c>
      <c r="F38" s="83">
        <v>0</v>
      </c>
      <c r="G38" s="83">
        <v>0</v>
      </c>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row>
    <row r="39" spans="1:146" s="15" customFormat="1">
      <c r="A39" s="82" t="s">
        <v>388</v>
      </c>
      <c r="B39" s="82" t="s">
        <v>388</v>
      </c>
      <c r="C39" s="83">
        <v>6.8406855320808821</v>
      </c>
      <c r="D39" s="83">
        <v>7.5417720570294486</v>
      </c>
      <c r="E39" s="83">
        <v>8.529737030347043</v>
      </c>
      <c r="F39" s="83">
        <v>8.5290601917808218</v>
      </c>
      <c r="G39" s="83">
        <v>8.1486446027397257</v>
      </c>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row>
    <row r="40" spans="1:146" s="15" customFormat="1">
      <c r="A40" s="82" t="s">
        <v>671</v>
      </c>
      <c r="B40" s="82" t="s">
        <v>671</v>
      </c>
      <c r="C40" s="83">
        <v>4.9005675782148463</v>
      </c>
      <c r="D40" s="83">
        <v>8.3162959836065582</v>
      </c>
      <c r="E40" s="83">
        <v>6.2489554246575336</v>
      </c>
      <c r="F40" s="83">
        <v>13.98099435616442</v>
      </c>
      <c r="G40" s="83">
        <v>18.678720164383563</v>
      </c>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row>
    <row r="41" spans="1:146" s="15" customFormat="1">
      <c r="A41" s="82" t="s">
        <v>672</v>
      </c>
      <c r="B41" s="82" t="s">
        <v>672</v>
      </c>
      <c r="C41" s="83">
        <v>3.6163843546302701</v>
      </c>
      <c r="D41" s="83">
        <v>3.6326688523023218</v>
      </c>
      <c r="E41" s="83">
        <v>3.6851524070720987</v>
      </c>
      <c r="F41" s="83">
        <v>3.2951890410958899</v>
      </c>
      <c r="G41" s="83">
        <v>3.3540831506849318</v>
      </c>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row>
    <row r="42" spans="1:146" s="15" customFormat="1">
      <c r="A42" s="82" t="s">
        <v>213</v>
      </c>
      <c r="B42" s="82" t="s">
        <v>213</v>
      </c>
      <c r="C42" s="83">
        <v>3.3007549584992204</v>
      </c>
      <c r="D42" s="83">
        <v>3.1145075563073417</v>
      </c>
      <c r="E42" s="83">
        <v>2.3505383307497252</v>
      </c>
      <c r="F42" s="83">
        <v>2.1075234246575292</v>
      </c>
      <c r="G42" s="83">
        <v>2.3824339726027395</v>
      </c>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row>
    <row r="43" spans="1:146" s="15" customFormat="1" ht="30">
      <c r="A43" s="87" t="s">
        <v>128</v>
      </c>
      <c r="B43" s="87" t="s">
        <v>393</v>
      </c>
      <c r="C43" s="86">
        <v>99.134050512432097</v>
      </c>
      <c r="D43" s="86">
        <v>104.47956503340767</v>
      </c>
      <c r="E43" s="86">
        <v>98.827810062497008</v>
      </c>
      <c r="F43" s="86">
        <v>102.23280446575346</v>
      </c>
      <c r="G43" s="86">
        <v>101.86264663013699</v>
      </c>
      <c r="H43" s="134"/>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row>
    <row r="44" spans="1:146" s="15" customFormat="1">
      <c r="A44" s="82" t="s">
        <v>129</v>
      </c>
      <c r="B44" s="82" t="s">
        <v>394</v>
      </c>
      <c r="C44" s="83">
        <v>4.8144041917808229</v>
      </c>
      <c r="D44" s="83">
        <v>5.7740848360655743</v>
      </c>
      <c r="E44" s="83">
        <v>6.2490453698630128</v>
      </c>
      <c r="F44" s="83">
        <v>5.6206373424657503</v>
      </c>
      <c r="G44" s="83">
        <v>4.8758473150684933</v>
      </c>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row>
    <row r="45" spans="1:146" s="15" customFormat="1">
      <c r="A45" s="82" t="s">
        <v>669</v>
      </c>
      <c r="B45" s="82" t="s">
        <v>673</v>
      </c>
      <c r="C45" s="83"/>
      <c r="D45" s="83">
        <v>2.3006946721311476</v>
      </c>
      <c r="E45" s="83">
        <v>2.3699174218983505</v>
      </c>
      <c r="F45" s="83">
        <v>2.7536600273972653</v>
      </c>
      <c r="G45" s="83">
        <v>4.2757289863013703</v>
      </c>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row>
    <row r="46" spans="1:146" s="15" customFormat="1" ht="30">
      <c r="A46" s="87" t="s">
        <v>130</v>
      </c>
      <c r="B46" s="87" t="s">
        <v>396</v>
      </c>
      <c r="C46" s="86">
        <v>4.8144041917808229</v>
      </c>
      <c r="D46" s="86">
        <v>8.0747795081967215</v>
      </c>
      <c r="E46" s="86">
        <v>8.6189627917613638</v>
      </c>
      <c r="F46" s="86">
        <v>8.3742973698630152</v>
      </c>
      <c r="G46" s="86">
        <v>9.1515763013698646</v>
      </c>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row>
    <row r="47" spans="1:146" s="15" customFormat="1">
      <c r="A47" s="87" t="s">
        <v>131</v>
      </c>
      <c r="B47" s="87" t="s">
        <v>674</v>
      </c>
      <c r="C47" s="86">
        <v>103.94845470421292</v>
      </c>
      <c r="D47" s="86">
        <v>112.55434454160438</v>
      </c>
      <c r="E47" s="86">
        <v>107.44677285425837</v>
      </c>
      <c r="F47" s="86">
        <v>110.60710183561648</v>
      </c>
      <c r="G47" s="86">
        <v>111.01422293150688</v>
      </c>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row>
    <row r="48" spans="1:146" s="114" customFormat="1">
      <c r="A48" s="130" t="s">
        <v>693</v>
      </c>
      <c r="B48" s="130" t="s">
        <v>693</v>
      </c>
    </row>
    <row r="49" spans="1:7" s="114" customFormat="1">
      <c r="A49" s="130" t="s">
        <v>694</v>
      </c>
      <c r="B49" s="130" t="s">
        <v>695</v>
      </c>
    </row>
    <row r="50" spans="1:7" s="114" customFormat="1"/>
    <row r="51" spans="1:7" s="114" customFormat="1" ht="30">
      <c r="A51" s="37" t="s">
        <v>675</v>
      </c>
      <c r="B51" s="37" t="s">
        <v>1016</v>
      </c>
      <c r="C51" s="39" t="s">
        <v>100</v>
      </c>
      <c r="D51" s="39" t="s">
        <v>101</v>
      </c>
      <c r="E51" s="39">
        <v>2017</v>
      </c>
      <c r="F51" s="39">
        <v>2018</v>
      </c>
      <c r="G51" s="39">
        <v>2019</v>
      </c>
    </row>
    <row r="52" spans="1:7" s="114" customFormat="1" ht="30">
      <c r="A52" s="82" t="s">
        <v>1809</v>
      </c>
      <c r="B52" s="82" t="s">
        <v>403</v>
      </c>
      <c r="C52" s="83">
        <v>7.5690248486639362</v>
      </c>
      <c r="D52" s="83">
        <v>6.3229384301367215</v>
      </c>
      <c r="E52" s="83">
        <v>6.7426075146927298</v>
      </c>
      <c r="F52" s="83">
        <v>6.9487662018924796</v>
      </c>
      <c r="G52" s="83">
        <v>7.06661005032581</v>
      </c>
    </row>
    <row r="53" spans="1:7" s="114" customFormat="1" ht="30">
      <c r="A53" s="82" t="s">
        <v>1810</v>
      </c>
      <c r="B53" s="82" t="s">
        <v>676</v>
      </c>
      <c r="C53" s="83">
        <v>2.4050511762244526</v>
      </c>
      <c r="D53" s="83">
        <v>1.2970425113825443</v>
      </c>
      <c r="E53" s="83">
        <v>1.6566950095505999</v>
      </c>
      <c r="F53" s="83">
        <v>1.76115147074246</v>
      </c>
      <c r="G53" s="83">
        <v>1.86722004633436</v>
      </c>
    </row>
    <row r="54" spans="1:7" s="115" customFormat="1" ht="30">
      <c r="A54" s="87" t="s">
        <v>1811</v>
      </c>
      <c r="B54" s="87" t="s">
        <v>677</v>
      </c>
      <c r="C54" s="86">
        <v>7.3298295569760308</v>
      </c>
      <c r="D54" s="86">
        <v>5.7489782133878125</v>
      </c>
      <c r="E54" s="86">
        <v>6.1027810476334503</v>
      </c>
      <c r="F54" s="86">
        <v>6.3116871027316099</v>
      </c>
      <c r="G54" s="86">
        <v>6.4071205373964899</v>
      </c>
    </row>
    <row r="55" spans="1:7" s="115" customFormat="1">
      <c r="A55" s="178"/>
      <c r="B55" s="178"/>
      <c r="C55" s="131"/>
      <c r="D55" s="131"/>
      <c r="E55" s="131"/>
      <c r="F55" s="131"/>
      <c r="G55" s="132"/>
    </row>
    <row r="56" spans="1:7" s="115" customFormat="1">
      <c r="A56" s="178"/>
      <c r="B56" s="178"/>
      <c r="C56" s="131"/>
      <c r="D56" s="131"/>
      <c r="E56" s="131"/>
      <c r="F56" s="131"/>
      <c r="G56" s="132"/>
    </row>
    <row r="57" spans="1:7" s="115" customFormat="1" ht="30">
      <c r="A57" s="37" t="s">
        <v>132</v>
      </c>
      <c r="B57" s="37" t="s">
        <v>678</v>
      </c>
      <c r="C57" s="39" t="s">
        <v>100</v>
      </c>
      <c r="D57" s="39" t="s">
        <v>101</v>
      </c>
      <c r="E57" s="39">
        <v>2017</v>
      </c>
      <c r="F57" s="39">
        <v>2018</v>
      </c>
      <c r="G57" s="39">
        <v>2019</v>
      </c>
    </row>
    <row r="58" spans="1:7" s="114" customFormat="1">
      <c r="A58" s="82" t="s">
        <v>679</v>
      </c>
      <c r="B58" s="82" t="s">
        <v>680</v>
      </c>
      <c r="C58" s="83">
        <v>46.781749245963965</v>
      </c>
      <c r="D58" s="83">
        <v>38.949179999999998</v>
      </c>
      <c r="E58" s="83">
        <v>48.852010540557302</v>
      </c>
      <c r="F58" s="83">
        <v>65.3476264861023</v>
      </c>
      <c r="G58" s="83">
        <v>60.521131795778999</v>
      </c>
    </row>
    <row r="59" spans="1:7" s="114" customFormat="1">
      <c r="A59" s="82" t="s">
        <v>133</v>
      </c>
      <c r="B59" s="82" t="s">
        <v>681</v>
      </c>
      <c r="C59" s="83">
        <v>35.890079173077105</v>
      </c>
      <c r="D59" s="83">
        <v>27.688154204472099</v>
      </c>
      <c r="E59" s="83">
        <v>30.491225850459799</v>
      </c>
      <c r="F59" s="83">
        <v>36.2130095556005</v>
      </c>
      <c r="G59" s="83">
        <v>27.627568378761701</v>
      </c>
    </row>
    <row r="60" spans="1:7" s="115" customFormat="1">
      <c r="A60" s="87" t="s">
        <v>134</v>
      </c>
      <c r="B60" s="87" t="s">
        <v>682</v>
      </c>
      <c r="C60" s="86">
        <v>40.939691851672031</v>
      </c>
      <c r="D60" s="86">
        <v>33.216239999999999</v>
      </c>
      <c r="E60" s="86">
        <v>39.134171135522898</v>
      </c>
      <c r="F60" s="86">
        <v>51.096830247734303</v>
      </c>
      <c r="G60" s="86">
        <v>46.080827479933603</v>
      </c>
    </row>
    <row r="61" spans="1:7" s="114" customFormat="1"/>
    <row r="62" spans="1:7" s="114" customFormat="1"/>
    <row r="63" spans="1:7" s="114" customFormat="1"/>
    <row r="64" spans="1:7" s="114" customFormat="1"/>
    <row r="65" s="114" customFormat="1"/>
    <row r="66" s="114" customFormat="1"/>
    <row r="67" s="114" customFormat="1"/>
    <row r="68" s="114" customFormat="1"/>
    <row r="69" s="114" customFormat="1"/>
    <row r="70" s="114" customFormat="1"/>
    <row r="71" s="114" customFormat="1"/>
    <row r="72" s="114" customFormat="1"/>
    <row r="73" s="114" customFormat="1"/>
    <row r="74" s="114" customFormat="1"/>
    <row r="75" s="114" customFormat="1"/>
    <row r="76" s="114" customFormat="1"/>
    <row r="77" s="114" customFormat="1"/>
    <row r="78" s="114" customFormat="1"/>
    <row r="79" s="114" customFormat="1"/>
    <row r="80" s="114" customFormat="1"/>
    <row r="81" s="114" customFormat="1"/>
    <row r="82" s="114" customFormat="1"/>
    <row r="83" s="114" customFormat="1"/>
    <row r="84" s="114" customFormat="1"/>
    <row r="85" s="114" customFormat="1"/>
    <row r="86" s="114" customFormat="1"/>
    <row r="87" s="114" customFormat="1"/>
    <row r="88" s="114" customFormat="1"/>
    <row r="89" s="114" customFormat="1"/>
    <row r="90" s="114" customFormat="1"/>
    <row r="91" s="114" customFormat="1"/>
    <row r="92" s="114" customFormat="1"/>
    <row r="93" s="114" customFormat="1"/>
    <row r="94" s="114" customFormat="1"/>
    <row r="95" s="114" customFormat="1"/>
    <row r="96" s="114" customFormat="1"/>
    <row r="97" s="114" customFormat="1"/>
    <row r="98" s="114" customFormat="1"/>
    <row r="99" s="114" customFormat="1"/>
    <row r="100" s="114" customFormat="1"/>
    <row r="101" s="114" customFormat="1"/>
    <row r="102" s="114" customFormat="1"/>
    <row r="103" s="114" customFormat="1"/>
    <row r="104" s="114" customFormat="1"/>
    <row r="105" s="114" customFormat="1"/>
    <row r="106" s="114" customFormat="1"/>
    <row r="107" s="114" customFormat="1"/>
    <row r="108" s="114" customFormat="1"/>
    <row r="109" s="114" customFormat="1"/>
    <row r="110" s="114" customFormat="1"/>
    <row r="111" s="114" customFormat="1"/>
    <row r="112"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row r="232" s="114" customFormat="1"/>
    <row r="233" s="114" customFormat="1"/>
    <row r="234" s="114" customFormat="1"/>
    <row r="235" s="114" customFormat="1"/>
    <row r="236" s="114" customFormat="1"/>
    <row r="237" s="114" customFormat="1"/>
    <row r="238" s="114" customFormat="1"/>
    <row r="239" s="114" customFormat="1"/>
    <row r="240" s="114" customFormat="1"/>
    <row r="241" s="114" customFormat="1"/>
    <row r="242" s="114" customFormat="1"/>
    <row r="243" s="114" customFormat="1"/>
    <row r="244" s="114" customFormat="1"/>
    <row r="245" s="114" customFormat="1"/>
    <row r="246" s="114" customFormat="1"/>
    <row r="247" s="114" customFormat="1"/>
    <row r="248" s="114" customFormat="1"/>
    <row r="249" s="114" customFormat="1"/>
    <row r="250" s="114" customFormat="1"/>
    <row r="251" s="114" customFormat="1"/>
    <row r="252" s="114" customFormat="1"/>
    <row r="253" s="114" customFormat="1"/>
    <row r="254" s="114" customFormat="1"/>
    <row r="255" s="114" customFormat="1"/>
    <row r="256" s="114" customFormat="1"/>
    <row r="257" s="114" customFormat="1"/>
    <row r="258" s="114" customFormat="1"/>
    <row r="259" s="114" customFormat="1"/>
    <row r="260" s="114" customFormat="1"/>
    <row r="261" s="114" customFormat="1"/>
    <row r="262" s="114" customFormat="1"/>
    <row r="263" s="114" customFormat="1"/>
    <row r="264" s="114" customFormat="1"/>
    <row r="265" s="114" customFormat="1"/>
    <row r="266" s="114" customFormat="1"/>
    <row r="267" s="114" customFormat="1"/>
    <row r="268" s="114" customFormat="1"/>
    <row r="269" s="114" customFormat="1"/>
    <row r="270" s="114" customFormat="1"/>
    <row r="271" s="114" customFormat="1"/>
    <row r="272" s="114" customFormat="1"/>
    <row r="273" s="114" customFormat="1"/>
    <row r="274" s="114" customFormat="1"/>
    <row r="275" s="114" customFormat="1"/>
    <row r="276" s="114" customFormat="1"/>
    <row r="277" s="114" customFormat="1"/>
    <row r="278" s="114" customFormat="1"/>
    <row r="279" s="114" customFormat="1"/>
    <row r="280" s="114" customFormat="1"/>
    <row r="281" s="114" customFormat="1"/>
    <row r="282" s="114" customFormat="1"/>
    <row r="283" s="114" customFormat="1"/>
    <row r="284" s="114" customFormat="1"/>
    <row r="285" s="114" customFormat="1"/>
    <row r="286" s="114" customFormat="1"/>
    <row r="287" s="114" customFormat="1"/>
    <row r="288" s="114" customFormat="1"/>
    <row r="289" s="114" customFormat="1"/>
    <row r="290" s="114" customFormat="1"/>
    <row r="291" s="114" customFormat="1"/>
    <row r="292" s="114" customFormat="1"/>
    <row r="293" s="114" customFormat="1"/>
    <row r="294" s="114" customFormat="1"/>
    <row r="295" s="114" customFormat="1"/>
    <row r="296" s="114" customFormat="1"/>
    <row r="297" s="114" customFormat="1"/>
    <row r="298" s="114" customFormat="1"/>
    <row r="299" s="114" customFormat="1"/>
    <row r="300" s="114" customFormat="1"/>
    <row r="301" s="114" customFormat="1"/>
    <row r="302" s="114" customFormat="1"/>
    <row r="303" s="114" customFormat="1"/>
    <row r="304" s="114" customFormat="1"/>
    <row r="305" s="114" customFormat="1"/>
    <row r="306" s="114" customFormat="1"/>
    <row r="307" s="114" customFormat="1"/>
    <row r="308" s="114" customFormat="1"/>
    <row r="309" s="114" customFormat="1"/>
    <row r="310" s="114" customFormat="1"/>
    <row r="311" s="114" customFormat="1"/>
    <row r="312" s="114" customFormat="1"/>
    <row r="313" s="114" customFormat="1"/>
    <row r="314" s="114" customFormat="1"/>
    <row r="315" s="114" customFormat="1"/>
    <row r="316" s="114" customFormat="1"/>
    <row r="317" s="114" customFormat="1"/>
    <row r="318" s="114" customFormat="1"/>
    <row r="319" s="114" customFormat="1"/>
    <row r="320" s="114" customFormat="1"/>
    <row r="321" s="114" customFormat="1"/>
    <row r="322" s="114" customFormat="1"/>
    <row r="323" s="114" customFormat="1"/>
    <row r="324" s="114" customFormat="1"/>
    <row r="325" s="114" customFormat="1"/>
    <row r="326" s="114" customFormat="1"/>
    <row r="327" s="114" customFormat="1"/>
    <row r="328" s="114" customFormat="1"/>
    <row r="329" s="114" customFormat="1"/>
    <row r="330" s="114" customFormat="1"/>
    <row r="331" s="114" customFormat="1"/>
    <row r="332" s="114" customFormat="1"/>
    <row r="333" s="114" customFormat="1"/>
    <row r="334" s="114" customFormat="1"/>
    <row r="335" s="114" customFormat="1"/>
    <row r="336" s="114" customFormat="1"/>
    <row r="337" s="114" customFormat="1"/>
    <row r="338" s="114" customFormat="1"/>
    <row r="339" s="114" customFormat="1"/>
    <row r="340" s="114" customFormat="1"/>
    <row r="341" s="114" customFormat="1"/>
    <row r="342" s="114" customFormat="1"/>
    <row r="343" s="114" customFormat="1"/>
    <row r="344" s="114" customFormat="1"/>
    <row r="345" s="114" customFormat="1"/>
    <row r="346" s="114" customFormat="1"/>
    <row r="347" s="114" customFormat="1"/>
    <row r="348" s="114" customFormat="1"/>
    <row r="349" s="114" customFormat="1"/>
    <row r="350" s="114" customFormat="1"/>
    <row r="351" s="114" customFormat="1"/>
    <row r="352" s="114" customFormat="1"/>
    <row r="353" s="114" customFormat="1"/>
    <row r="354" s="114" customFormat="1"/>
    <row r="355" s="114" customFormat="1"/>
    <row r="356" s="114" customFormat="1"/>
    <row r="357" s="114" customFormat="1"/>
    <row r="358" s="114" customFormat="1"/>
    <row r="359" s="114" customFormat="1"/>
    <row r="360" s="114" customFormat="1"/>
    <row r="361" s="114" customFormat="1"/>
    <row r="362" s="114" customFormat="1"/>
    <row r="363" s="114" customFormat="1"/>
    <row r="364" s="114" customFormat="1"/>
    <row r="365" s="114" customFormat="1"/>
    <row r="366" s="114" customFormat="1"/>
    <row r="367" s="114" customFormat="1"/>
    <row r="368" s="114" customFormat="1"/>
    <row r="369" s="114" customFormat="1"/>
    <row r="370" s="114" customFormat="1"/>
    <row r="371" s="114" customFormat="1"/>
    <row r="372" s="114" customFormat="1"/>
    <row r="373" s="114" customFormat="1"/>
    <row r="374" s="114" customFormat="1"/>
    <row r="375" s="114" customFormat="1"/>
    <row r="376" s="114" customFormat="1"/>
    <row r="377" s="114" customFormat="1"/>
    <row r="378" s="114" customFormat="1"/>
    <row r="379" s="114" customFormat="1"/>
    <row r="380" s="114" customFormat="1"/>
    <row r="381" s="114" customFormat="1"/>
    <row r="382" s="114" customFormat="1"/>
    <row r="383" s="114" customFormat="1"/>
    <row r="384" s="114" customFormat="1"/>
    <row r="385" s="114" customFormat="1"/>
    <row r="386" s="114" customFormat="1"/>
    <row r="387" s="114" customFormat="1"/>
    <row r="388" s="114" customFormat="1"/>
    <row r="389" s="114" customFormat="1"/>
    <row r="390" s="114" customFormat="1"/>
    <row r="391" s="114" customFormat="1"/>
    <row r="392" s="114" customFormat="1"/>
    <row r="393" s="114" customFormat="1"/>
    <row r="394" s="114" customFormat="1"/>
    <row r="395" s="114" customFormat="1"/>
    <row r="396" s="114" customFormat="1"/>
    <row r="397" s="114" customFormat="1"/>
    <row r="398" s="114" customFormat="1"/>
    <row r="399" s="114" customFormat="1"/>
    <row r="400" s="114" customFormat="1"/>
    <row r="401" s="114" customFormat="1"/>
    <row r="402" s="114" customFormat="1"/>
    <row r="403" s="114" customFormat="1"/>
    <row r="404" s="114" customFormat="1"/>
    <row r="405" s="114" customFormat="1"/>
    <row r="406" s="114" customFormat="1"/>
    <row r="407" s="114" customFormat="1"/>
    <row r="408" s="114" customFormat="1"/>
    <row r="409" s="114" customFormat="1"/>
    <row r="410" s="114" customFormat="1"/>
    <row r="411" s="114" customFormat="1"/>
    <row r="412" s="114" customFormat="1"/>
    <row r="413" s="114" customFormat="1"/>
    <row r="414" s="114" customFormat="1"/>
    <row r="415" s="114" customFormat="1"/>
    <row r="416" s="114" customFormat="1"/>
    <row r="417" s="114" customFormat="1"/>
    <row r="418" s="114" customFormat="1"/>
    <row r="419" s="114" customFormat="1"/>
    <row r="420" s="114" customFormat="1"/>
    <row r="421" s="114" customFormat="1"/>
    <row r="422" s="114" customFormat="1"/>
    <row r="423" s="114" customFormat="1"/>
    <row r="424" s="114" customFormat="1"/>
    <row r="425" s="114" customFormat="1"/>
    <row r="426" s="114" customFormat="1"/>
    <row r="427" s="114" customFormat="1"/>
    <row r="428" s="114" customFormat="1"/>
    <row r="429" s="114" customFormat="1"/>
    <row r="430" s="114" customFormat="1"/>
    <row r="431" s="114" customFormat="1"/>
    <row r="432" s="114" customFormat="1"/>
    <row r="433" s="114" customFormat="1"/>
    <row r="434" s="114" customFormat="1"/>
    <row r="435" s="114" customFormat="1"/>
    <row r="436" s="114" customFormat="1"/>
    <row r="437" s="114" customFormat="1"/>
    <row r="438" s="114" customFormat="1"/>
    <row r="439" s="114" customFormat="1"/>
    <row r="440" s="114" customFormat="1"/>
    <row r="441" s="114" customFormat="1"/>
    <row r="442" s="114" customFormat="1"/>
    <row r="443" s="114" customFormat="1"/>
    <row r="444" s="114" customFormat="1"/>
    <row r="445" s="114" customFormat="1"/>
    <row r="446" s="114" customFormat="1"/>
    <row r="447" s="114" customFormat="1"/>
    <row r="448" s="114" customFormat="1"/>
    <row r="449" s="114" customFormat="1"/>
    <row r="450" s="114" customFormat="1"/>
    <row r="451" s="114" customFormat="1"/>
    <row r="452" s="114" customFormat="1"/>
    <row r="453" s="114" customFormat="1"/>
    <row r="454" s="114" customFormat="1"/>
    <row r="455" s="114" customFormat="1"/>
    <row r="456" s="114" customFormat="1"/>
    <row r="457" s="114" customFormat="1"/>
    <row r="458" s="114" customFormat="1"/>
    <row r="459" s="114" customFormat="1"/>
    <row r="460" s="114" customFormat="1"/>
    <row r="461" s="114" customFormat="1"/>
    <row r="462" s="114" customFormat="1"/>
    <row r="463" s="114" customFormat="1"/>
    <row r="464" s="114" customFormat="1"/>
    <row r="465" s="114" customFormat="1"/>
    <row r="466" s="114" customFormat="1"/>
    <row r="467" s="114" customFormat="1"/>
    <row r="468" s="114" customFormat="1"/>
    <row r="469" s="114" customFormat="1"/>
    <row r="470" s="114" customFormat="1"/>
    <row r="471" s="114" customFormat="1"/>
    <row r="472" s="114" customFormat="1"/>
    <row r="473" s="114" customFormat="1"/>
    <row r="474" s="114" customFormat="1"/>
    <row r="475" s="114" customFormat="1"/>
    <row r="476" s="114" customFormat="1"/>
    <row r="477" s="114" customFormat="1"/>
    <row r="478" s="114" customFormat="1"/>
    <row r="479" s="114" customFormat="1"/>
    <row r="480" s="114" customFormat="1"/>
    <row r="481" s="114" customFormat="1"/>
    <row r="482" s="114" customFormat="1"/>
    <row r="483" s="114" customFormat="1"/>
    <row r="484" s="114" customFormat="1"/>
    <row r="485" s="114" customFormat="1"/>
    <row r="486" s="114" customFormat="1"/>
    <row r="487" s="114" customFormat="1"/>
    <row r="488" s="114" customFormat="1"/>
    <row r="489" s="114" customFormat="1"/>
    <row r="490" s="114" customFormat="1"/>
    <row r="491" s="114" customFormat="1"/>
    <row r="492" s="114" customFormat="1"/>
    <row r="493" s="114" customFormat="1"/>
    <row r="494" s="114" customFormat="1"/>
    <row r="495" s="114" customFormat="1"/>
    <row r="496" s="114" customFormat="1"/>
    <row r="497" s="114" customFormat="1"/>
    <row r="498" s="114" customFormat="1"/>
    <row r="499" s="114" customFormat="1"/>
    <row r="500" s="114" customFormat="1"/>
    <row r="501" s="114" customFormat="1"/>
    <row r="502" s="114" customFormat="1"/>
    <row r="503" s="114" customFormat="1"/>
    <row r="504" s="114" customFormat="1"/>
    <row r="505" s="114" customFormat="1"/>
    <row r="506" s="114" customFormat="1"/>
    <row r="507" s="114" customFormat="1"/>
    <row r="508" s="114" customFormat="1"/>
    <row r="509" s="114" customFormat="1"/>
    <row r="510" s="114" customFormat="1"/>
    <row r="511" s="114" customFormat="1"/>
    <row r="512" s="114" customFormat="1"/>
    <row r="513" s="114" customFormat="1"/>
    <row r="514" s="114" customFormat="1"/>
    <row r="515" s="114" customFormat="1"/>
    <row r="516" s="114" customFormat="1"/>
    <row r="517" s="114" customFormat="1"/>
    <row r="518" s="114" customFormat="1"/>
    <row r="519" s="114" customFormat="1"/>
    <row r="520" s="114" customFormat="1"/>
    <row r="521" s="114" customFormat="1"/>
    <row r="522" s="114" customFormat="1"/>
    <row r="523" s="114" customFormat="1"/>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249977111117893"/>
  </sheetPr>
  <dimension ref="A1:O119"/>
  <sheetViews>
    <sheetView topLeftCell="C40" zoomScaleNormal="100" workbookViewId="0">
      <selection activeCell="L106" sqref="L106"/>
    </sheetView>
  </sheetViews>
  <sheetFormatPr defaultRowHeight="15"/>
  <cols>
    <col min="1" max="2" width="50.85546875" style="324" customWidth="1"/>
    <col min="3" max="7" width="12.7109375" style="324" customWidth="1"/>
    <col min="8" max="8" width="3.85546875" style="114" customWidth="1"/>
    <col min="9" max="9" width="50.85546875" style="324" customWidth="1"/>
    <col min="10" max="10" width="61.42578125" style="324" customWidth="1"/>
    <col min="11" max="15" width="12.7109375" style="324" customWidth="1"/>
    <col min="16" max="16384" width="9.140625" style="114"/>
  </cols>
  <sheetData>
    <row r="1" spans="1:15">
      <c r="A1" s="160" t="s">
        <v>683</v>
      </c>
      <c r="B1" s="16" t="s">
        <v>690</v>
      </c>
      <c r="C1" s="160"/>
      <c r="D1" s="322"/>
      <c r="E1" s="322"/>
      <c r="F1" s="322"/>
      <c r="G1" s="322"/>
      <c r="H1" s="174"/>
      <c r="I1" s="160"/>
      <c r="J1" s="16"/>
      <c r="K1" s="160"/>
      <c r="L1" s="322"/>
      <c r="M1" s="322"/>
      <c r="N1" s="322"/>
      <c r="O1" s="322"/>
    </row>
    <row r="2" spans="1:15">
      <c r="A2" s="161"/>
      <c r="B2" s="161"/>
      <c r="C2" s="323"/>
      <c r="D2" s="323"/>
      <c r="E2" s="323"/>
      <c r="F2" s="323"/>
      <c r="G2" s="323"/>
      <c r="I2" s="161"/>
      <c r="J2" s="161"/>
      <c r="K2" s="323"/>
      <c r="L2" s="323"/>
      <c r="M2" s="323"/>
      <c r="N2" s="323"/>
      <c r="O2" s="323"/>
    </row>
    <row r="3" spans="1:15">
      <c r="A3" s="162" t="s">
        <v>511</v>
      </c>
      <c r="B3" s="162" t="s">
        <v>559</v>
      </c>
      <c r="C3" s="162"/>
      <c r="D3" s="162"/>
      <c r="E3" s="163"/>
      <c r="F3" s="164"/>
      <c r="G3" s="162"/>
      <c r="I3" s="162" t="s">
        <v>511</v>
      </c>
      <c r="J3" s="162" t="s">
        <v>559</v>
      </c>
      <c r="K3" s="162"/>
      <c r="L3" s="162"/>
      <c r="M3" s="163"/>
      <c r="N3" s="164"/>
      <c r="O3" s="162"/>
    </row>
    <row r="4" spans="1:15" ht="15" customHeight="1">
      <c r="A4" s="823" t="s">
        <v>512</v>
      </c>
      <c r="B4" s="823" t="s">
        <v>560</v>
      </c>
      <c r="C4" s="821" t="s">
        <v>513</v>
      </c>
      <c r="D4" s="821"/>
      <c r="E4" s="821" t="s">
        <v>117</v>
      </c>
      <c r="F4" s="821"/>
      <c r="G4" s="314"/>
      <c r="I4" s="823" t="s">
        <v>514</v>
      </c>
      <c r="J4" s="823" t="s">
        <v>592</v>
      </c>
      <c r="K4" s="821" t="s">
        <v>513</v>
      </c>
      <c r="L4" s="821"/>
      <c r="M4" s="821" t="s">
        <v>117</v>
      </c>
      <c r="N4" s="821"/>
      <c r="O4" s="314" t="s">
        <v>118</v>
      </c>
    </row>
    <row r="5" spans="1:15">
      <c r="A5" s="823"/>
      <c r="B5" s="823"/>
      <c r="C5" s="313" t="s">
        <v>515</v>
      </c>
      <c r="D5" s="314" t="s">
        <v>516</v>
      </c>
      <c r="E5" s="313" t="s">
        <v>517</v>
      </c>
      <c r="F5" s="314" t="s">
        <v>518</v>
      </c>
      <c r="G5" s="314" t="s">
        <v>519</v>
      </c>
      <c r="I5" s="823"/>
      <c r="J5" s="823"/>
      <c r="K5" s="313" t="s">
        <v>515</v>
      </c>
      <c r="L5" s="314" t="s">
        <v>516</v>
      </c>
      <c r="M5" s="313" t="s">
        <v>517</v>
      </c>
      <c r="N5" s="314" t="s">
        <v>518</v>
      </c>
      <c r="O5" s="314" t="s">
        <v>519</v>
      </c>
    </row>
    <row r="6" spans="1:15">
      <c r="A6" s="315"/>
      <c r="B6" s="315"/>
      <c r="C6" s="821" t="s">
        <v>395</v>
      </c>
      <c r="D6" s="821"/>
      <c r="E6" s="822" t="s">
        <v>594</v>
      </c>
      <c r="F6" s="822"/>
      <c r="G6" s="314" t="s">
        <v>595</v>
      </c>
      <c r="I6" s="315"/>
      <c r="J6" s="315"/>
      <c r="K6" s="821" t="s">
        <v>395</v>
      </c>
      <c r="L6" s="821"/>
      <c r="M6" s="822" t="s">
        <v>594</v>
      </c>
      <c r="N6" s="822"/>
      <c r="O6" s="314" t="s">
        <v>595</v>
      </c>
    </row>
    <row r="7" spans="1:15" ht="17.25">
      <c r="A7" s="315"/>
      <c r="B7" s="315"/>
      <c r="C7" s="313" t="s">
        <v>596</v>
      </c>
      <c r="D7" s="314" t="s">
        <v>516</v>
      </c>
      <c r="E7" s="314" t="s">
        <v>517</v>
      </c>
      <c r="F7" s="314" t="s">
        <v>597</v>
      </c>
      <c r="G7" s="314" t="s">
        <v>598</v>
      </c>
      <c r="I7" s="315"/>
      <c r="J7" s="315"/>
      <c r="K7" s="313" t="s">
        <v>596</v>
      </c>
      <c r="L7" s="314" t="s">
        <v>516</v>
      </c>
      <c r="M7" s="314" t="s">
        <v>517</v>
      </c>
      <c r="N7" s="314" t="s">
        <v>597</v>
      </c>
      <c r="O7" s="314" t="s">
        <v>598</v>
      </c>
    </row>
    <row r="8" spans="1:15">
      <c r="A8" s="165" t="s">
        <v>193</v>
      </c>
      <c r="B8" s="165" t="s">
        <v>305</v>
      </c>
      <c r="C8" s="166"/>
      <c r="D8" s="166"/>
      <c r="E8" s="166"/>
      <c r="F8" s="166"/>
      <c r="G8" s="166"/>
      <c r="I8" s="165" t="s">
        <v>193</v>
      </c>
      <c r="J8" s="165" t="s">
        <v>305</v>
      </c>
      <c r="K8" s="166"/>
      <c r="L8" s="166"/>
      <c r="M8" s="166"/>
      <c r="N8" s="166"/>
      <c r="O8" s="166"/>
    </row>
    <row r="9" spans="1:15">
      <c r="A9" s="169" t="s">
        <v>520</v>
      </c>
      <c r="B9" s="169" t="s">
        <v>561</v>
      </c>
      <c r="C9" s="170">
        <v>8268.5</v>
      </c>
      <c r="D9" s="170">
        <v>43.3</v>
      </c>
      <c r="E9" s="170">
        <v>3781.9319999999998</v>
      </c>
      <c r="F9" s="170">
        <v>28.6</v>
      </c>
      <c r="G9" s="170">
        <v>71.853325441401537</v>
      </c>
      <c r="I9" s="169" t="s">
        <v>520</v>
      </c>
      <c r="J9" s="169" t="s">
        <v>561</v>
      </c>
      <c r="K9" s="170">
        <v>14261.4</v>
      </c>
      <c r="L9" s="170">
        <v>75.2</v>
      </c>
      <c r="M9" s="170">
        <v>6388.1</v>
      </c>
      <c r="N9" s="170">
        <v>48.3</v>
      </c>
      <c r="O9" s="170">
        <v>123.45563198325686</v>
      </c>
    </row>
    <row r="10" spans="1:15">
      <c r="A10" s="169" t="s">
        <v>521</v>
      </c>
      <c r="B10" s="169" t="s">
        <v>562</v>
      </c>
      <c r="C10" s="170">
        <v>7688.6400000000021</v>
      </c>
      <c r="D10" s="170">
        <v>41.80026115859846</v>
      </c>
      <c r="E10" s="170">
        <v>3268.6</v>
      </c>
      <c r="F10" s="170">
        <v>25.1464134</v>
      </c>
      <c r="G10" s="170">
        <v>67</v>
      </c>
      <c r="I10" s="169" t="s">
        <v>521</v>
      </c>
      <c r="J10" s="169" t="s">
        <v>562</v>
      </c>
      <c r="K10" s="170">
        <v>13546.176999999996</v>
      </c>
      <c r="L10" s="170">
        <v>74.173790666743145</v>
      </c>
      <c r="M10" s="170">
        <v>5554.4970000000012</v>
      </c>
      <c r="N10" s="170">
        <v>42.770577350000011</v>
      </c>
      <c r="O10" s="170">
        <v>116.9</v>
      </c>
    </row>
    <row r="11" spans="1:15">
      <c r="A11" s="169" t="s">
        <v>698</v>
      </c>
      <c r="B11" s="169" t="s">
        <v>699</v>
      </c>
      <c r="C11" s="170">
        <v>6600.579999999999</v>
      </c>
      <c r="D11" s="170">
        <v>36.42</v>
      </c>
      <c r="E11" s="170">
        <v>2635.6610000000001</v>
      </c>
      <c r="F11" s="170">
        <v>19.899240550000002</v>
      </c>
      <c r="G11" s="170">
        <v>56.322717448805776</v>
      </c>
      <c r="I11" s="169" t="s">
        <v>698</v>
      </c>
      <c r="J11" s="169" t="s">
        <v>699</v>
      </c>
      <c r="K11" s="170">
        <v>12393.367000000002</v>
      </c>
      <c r="L11" s="170">
        <v>68.56</v>
      </c>
      <c r="M11" s="170">
        <v>4858.018</v>
      </c>
      <c r="N11" s="170">
        <v>36.678035900000005</v>
      </c>
      <c r="O11" s="170">
        <v>105.24175292023023</v>
      </c>
    </row>
    <row r="12" spans="1:15">
      <c r="A12" s="169" t="s">
        <v>696</v>
      </c>
      <c r="B12" s="169" t="s">
        <v>697</v>
      </c>
      <c r="C12" s="170">
        <v>5708.2199999999993</v>
      </c>
      <c r="D12" s="170">
        <v>30.527982755421803</v>
      </c>
      <c r="E12" s="170">
        <v>2696.252</v>
      </c>
      <c r="F12" s="170">
        <v>20.356702599999998</v>
      </c>
      <c r="G12" s="170">
        <v>50.888162254227588</v>
      </c>
      <c r="I12" s="169" t="s">
        <v>696</v>
      </c>
      <c r="J12" s="169" t="s">
        <v>697</v>
      </c>
      <c r="K12" s="170">
        <v>11572.830000000002</v>
      </c>
      <c r="L12" s="170">
        <v>58.898012679100994</v>
      </c>
      <c r="M12" s="170">
        <v>4339.5169999999998</v>
      </c>
      <c r="N12" s="170">
        <v>32.763353350000003</v>
      </c>
      <c r="O12" s="170">
        <v>91.665083049331201</v>
      </c>
    </row>
    <row r="13" spans="1:15">
      <c r="A13" s="169" t="s">
        <v>700</v>
      </c>
      <c r="B13" s="169" t="s">
        <v>1815</v>
      </c>
      <c r="C13" s="170">
        <v>6008.82</v>
      </c>
      <c r="D13" s="170">
        <v>31.727982755421806</v>
      </c>
      <c r="E13" s="170">
        <v>2454.3519999999999</v>
      </c>
      <c r="F13" s="170">
        <v>18.256702599999997</v>
      </c>
      <c r="G13" s="170">
        <v>50.088162254227591</v>
      </c>
      <c r="I13" s="169" t="s">
        <v>700</v>
      </c>
      <c r="J13" s="169" t="s">
        <v>1815</v>
      </c>
      <c r="K13" s="170">
        <v>10213.930000000002</v>
      </c>
      <c r="L13" s="170">
        <v>51.698012679100998</v>
      </c>
      <c r="M13" s="170">
        <v>3471.9169999999999</v>
      </c>
      <c r="N13" s="170">
        <v>25.763353350000003</v>
      </c>
      <c r="O13" s="170">
        <v>77.465083049331199</v>
      </c>
    </row>
    <row r="14" spans="1:15">
      <c r="A14" s="171" t="s">
        <v>26</v>
      </c>
      <c r="B14" s="171" t="s">
        <v>563</v>
      </c>
      <c r="C14" s="170">
        <v>-1432.2</v>
      </c>
      <c r="D14" s="170">
        <v>-8.1999999999999993</v>
      </c>
      <c r="E14" s="170">
        <v>-738</v>
      </c>
      <c r="F14" s="170">
        <v>-5.5</v>
      </c>
      <c r="G14" s="170">
        <v>-13.8</v>
      </c>
      <c r="I14" s="171" t="s">
        <v>26</v>
      </c>
      <c r="J14" s="171" t="s">
        <v>563</v>
      </c>
      <c r="K14" s="170">
        <v>-1432.2</v>
      </c>
      <c r="L14" s="170">
        <v>-8.1999999999999993</v>
      </c>
      <c r="M14" s="170">
        <v>-738</v>
      </c>
      <c r="N14" s="170">
        <v>-5.5</v>
      </c>
      <c r="O14" s="170">
        <v>-13.8</v>
      </c>
    </row>
    <row r="15" spans="1:15">
      <c r="A15" s="171" t="s">
        <v>522</v>
      </c>
      <c r="B15" s="171" t="s">
        <v>564</v>
      </c>
      <c r="C15" s="170">
        <v>115.2</v>
      </c>
      <c r="D15" s="170">
        <v>0.7</v>
      </c>
      <c r="E15" s="170">
        <v>13</v>
      </c>
      <c r="F15" s="170">
        <v>0.1</v>
      </c>
      <c r="G15" s="170">
        <v>0.8</v>
      </c>
      <c r="I15" s="171" t="s">
        <v>522</v>
      </c>
      <c r="J15" s="171" t="s">
        <v>564</v>
      </c>
      <c r="K15" s="170">
        <v>153.5</v>
      </c>
      <c r="L15" s="170">
        <v>0.9</v>
      </c>
      <c r="M15" s="170">
        <v>6.2</v>
      </c>
      <c r="N15" s="170">
        <v>0</v>
      </c>
      <c r="O15" s="170">
        <v>1</v>
      </c>
    </row>
    <row r="16" spans="1:15">
      <c r="A16" s="171" t="s">
        <v>523</v>
      </c>
      <c r="B16" s="171" t="s">
        <v>565</v>
      </c>
      <c r="C16" s="170">
        <v>-955.4</v>
      </c>
      <c r="D16" s="170">
        <v>-5.8</v>
      </c>
      <c r="E16" s="170">
        <v>-105.79999999999998</v>
      </c>
      <c r="F16" s="170">
        <v>-0.8</v>
      </c>
      <c r="G16" s="170">
        <v>-6.6</v>
      </c>
      <c r="I16" s="171" t="s">
        <v>523</v>
      </c>
      <c r="J16" s="171" t="s">
        <v>565</v>
      </c>
      <c r="K16" s="170">
        <v>-1168.3</v>
      </c>
      <c r="L16" s="170">
        <v>-9.1999999999999993</v>
      </c>
      <c r="M16" s="170">
        <v>228.39999999999998</v>
      </c>
      <c r="N16" s="170">
        <v>1.6999999999999997</v>
      </c>
      <c r="O16" s="170">
        <v>-7.4</v>
      </c>
    </row>
    <row r="17" spans="1:15">
      <c r="A17" s="171" t="s">
        <v>524</v>
      </c>
      <c r="B17" s="171" t="s">
        <v>566</v>
      </c>
      <c r="C17" s="170">
        <v>0</v>
      </c>
      <c r="D17" s="170">
        <v>0</v>
      </c>
      <c r="E17" s="170">
        <v>0</v>
      </c>
      <c r="F17" s="170">
        <v>0</v>
      </c>
      <c r="G17" s="170">
        <v>0</v>
      </c>
      <c r="I17" s="171" t="s">
        <v>524</v>
      </c>
      <c r="J17" s="171" t="s">
        <v>566</v>
      </c>
      <c r="K17" s="170">
        <v>0</v>
      </c>
      <c r="L17" s="170">
        <v>0</v>
      </c>
      <c r="M17" s="170">
        <v>0</v>
      </c>
      <c r="N17" s="170">
        <v>0</v>
      </c>
      <c r="O17" s="170">
        <v>0</v>
      </c>
    </row>
    <row r="18" spans="1:15">
      <c r="A18" s="167" t="s">
        <v>1816</v>
      </c>
      <c r="B18" s="167" t="s">
        <v>1817</v>
      </c>
      <c r="C18" s="236">
        <v>3736.4199999999996</v>
      </c>
      <c r="D18" s="236">
        <v>18.427982755421805</v>
      </c>
      <c r="E18" s="236">
        <v>1623.5519999999999</v>
      </c>
      <c r="F18" s="236">
        <v>12.056702599999996</v>
      </c>
      <c r="G18" s="236">
        <v>30.488162254227582</v>
      </c>
      <c r="I18" s="167" t="s">
        <v>1816</v>
      </c>
      <c r="J18" s="167" t="s">
        <v>1817</v>
      </c>
      <c r="K18" s="236">
        <v>7766.9300000000012</v>
      </c>
      <c r="L18" s="236">
        <v>35.198012679100998</v>
      </c>
      <c r="M18" s="236">
        <v>2968.5169999999998</v>
      </c>
      <c r="N18" s="236">
        <v>21.963353350000002</v>
      </c>
      <c r="O18" s="236">
        <v>57.265083049331203</v>
      </c>
    </row>
    <row r="19" spans="1:15">
      <c r="A19" s="165" t="s">
        <v>121</v>
      </c>
      <c r="B19" s="165" t="s">
        <v>306</v>
      </c>
      <c r="C19" s="165"/>
      <c r="D19" s="165"/>
      <c r="E19" s="165"/>
      <c r="F19" s="165"/>
      <c r="G19" s="165"/>
      <c r="I19" s="165" t="s">
        <v>121</v>
      </c>
      <c r="J19" s="165" t="s">
        <v>306</v>
      </c>
      <c r="K19" s="165"/>
      <c r="L19" s="165"/>
      <c r="M19" s="165"/>
      <c r="N19" s="165"/>
      <c r="O19" s="165"/>
    </row>
    <row r="20" spans="1:15">
      <c r="A20" s="169" t="s">
        <v>525</v>
      </c>
      <c r="B20" s="169" t="s">
        <v>567</v>
      </c>
      <c r="C20" s="170">
        <v>11841.65981938221</v>
      </c>
      <c r="D20" s="170">
        <v>77.191747090518618</v>
      </c>
      <c r="E20" s="170">
        <v>9721.8806106623615</v>
      </c>
      <c r="F20" s="170">
        <v>72.33757032210319</v>
      </c>
      <c r="G20" s="170">
        <v>149.52931741262182</v>
      </c>
      <c r="I20" s="169" t="s">
        <v>525</v>
      </c>
      <c r="J20" s="169" t="s">
        <v>567</v>
      </c>
      <c r="K20" s="170">
        <v>15258.141125015496</v>
      </c>
      <c r="L20" s="170">
        <v>99.472662519189655</v>
      </c>
      <c r="M20" s="170">
        <v>12846.51998953745</v>
      </c>
      <c r="N20" s="170">
        <v>95.421862652974255</v>
      </c>
      <c r="O20" s="170">
        <v>194.8945251721639</v>
      </c>
    </row>
    <row r="21" spans="1:15">
      <c r="A21" s="169" t="s">
        <v>526</v>
      </c>
      <c r="B21" s="169" t="s">
        <v>568</v>
      </c>
      <c r="C21" s="170">
        <v>10233.54047179113</v>
      </c>
      <c r="D21" s="170">
        <v>67.498621343482739</v>
      </c>
      <c r="E21" s="170">
        <v>9199.9116531444161</v>
      </c>
      <c r="F21" s="170">
        <v>68.46440640302464</v>
      </c>
      <c r="G21" s="170">
        <v>135.96302774650738</v>
      </c>
      <c r="I21" s="169" t="s">
        <v>526</v>
      </c>
      <c r="J21" s="169" t="s">
        <v>568</v>
      </c>
      <c r="K21" s="170">
        <v>12264.692735549161</v>
      </c>
      <c r="L21" s="170">
        <v>81.218826645410957</v>
      </c>
      <c r="M21" s="170">
        <v>12163.742724476175</v>
      </c>
      <c r="N21" s="170">
        <v>90.309498454561634</v>
      </c>
      <c r="O21" s="170">
        <v>171.52832509997259</v>
      </c>
    </row>
    <row r="22" spans="1:15">
      <c r="A22" s="169" t="s">
        <v>527</v>
      </c>
      <c r="B22" s="169" t="s">
        <v>702</v>
      </c>
      <c r="C22" s="170">
        <v>9022.7860290561948</v>
      </c>
      <c r="D22" s="170">
        <v>59.950112897499764</v>
      </c>
      <c r="E22" s="170">
        <v>8469.9549491779271</v>
      </c>
      <c r="F22" s="170">
        <v>63.014723950534083</v>
      </c>
      <c r="G22" s="170">
        <v>122.96483684803384</v>
      </c>
      <c r="I22" s="169" t="s">
        <v>527</v>
      </c>
      <c r="J22" s="169" t="s">
        <v>702</v>
      </c>
      <c r="K22" s="170">
        <v>10888.136816358841</v>
      </c>
      <c r="L22" s="170">
        <v>72.827267026474289</v>
      </c>
      <c r="M22" s="170">
        <v>11244.299041138129</v>
      </c>
      <c r="N22" s="170">
        <v>83.478888145050902</v>
      </c>
      <c r="O22" s="170">
        <v>156.30615517152518</v>
      </c>
    </row>
    <row r="23" spans="1:15">
      <c r="A23" s="169" t="s">
        <v>701</v>
      </c>
      <c r="B23" s="169" t="s">
        <v>703</v>
      </c>
      <c r="C23" s="170">
        <v>8233.8138780704739</v>
      </c>
      <c r="D23" s="170">
        <v>53.930141624649856</v>
      </c>
      <c r="E23" s="170">
        <v>7967.0229908625488</v>
      </c>
      <c r="F23" s="170">
        <v>59.193046444844576</v>
      </c>
      <c r="G23" s="170">
        <v>113.1231880694944</v>
      </c>
      <c r="I23" s="169" t="s">
        <v>701</v>
      </c>
      <c r="J23" s="169" t="s">
        <v>703</v>
      </c>
      <c r="K23" s="170">
        <v>10171.113296605676</v>
      </c>
      <c r="L23" s="170">
        <v>67.277799235428674</v>
      </c>
      <c r="M23" s="170">
        <v>10522.435238598575</v>
      </c>
      <c r="N23" s="170">
        <v>78.06439785011419</v>
      </c>
      <c r="O23" s="170">
        <v>145.34219708554286</v>
      </c>
    </row>
    <row r="24" spans="1:15">
      <c r="A24" s="169" t="s">
        <v>705</v>
      </c>
      <c r="B24" s="169" t="s">
        <v>704</v>
      </c>
      <c r="C24" s="170">
        <v>5547.8903300743332</v>
      </c>
      <c r="D24" s="170">
        <v>36.176117833457184</v>
      </c>
      <c r="E24" s="170">
        <v>6122.5949190579122</v>
      </c>
      <c r="F24" s="170">
        <v>45.344124569011072</v>
      </c>
      <c r="G24" s="170">
        <v>81.520242402468256</v>
      </c>
      <c r="I24" s="169" t="s">
        <v>705</v>
      </c>
      <c r="J24" s="169" t="s">
        <v>704</v>
      </c>
      <c r="K24" s="170">
        <v>8033.9364915459219</v>
      </c>
      <c r="L24" s="170">
        <v>52.283792770998843</v>
      </c>
      <c r="M24" s="170">
        <v>7798.7211703871217</v>
      </c>
      <c r="N24" s="170">
        <v>57.820803467645092</v>
      </c>
      <c r="O24" s="170">
        <v>110.10459623864392</v>
      </c>
    </row>
    <row r="25" spans="1:15">
      <c r="A25" s="171" t="s">
        <v>26</v>
      </c>
      <c r="B25" s="171" t="s">
        <v>563</v>
      </c>
      <c r="C25" s="170">
        <v>-961.33947117761875</v>
      </c>
      <c r="D25" s="170">
        <v>-6.0948769980012303</v>
      </c>
      <c r="E25" s="170">
        <v>-661.07967834903388</v>
      </c>
      <c r="F25" s="170">
        <v>-4.9093323278574639</v>
      </c>
      <c r="G25" s="170">
        <v>-11.004209325858692</v>
      </c>
      <c r="I25" s="171" t="s">
        <v>26</v>
      </c>
      <c r="J25" s="171" t="s">
        <v>563</v>
      </c>
      <c r="K25" s="170">
        <v>-961.33947117761875</v>
      </c>
      <c r="L25" s="170">
        <v>-6.0948769980012303</v>
      </c>
      <c r="M25" s="170">
        <v>-661.07967834903388</v>
      </c>
      <c r="N25" s="170">
        <v>-4.9093323278574639</v>
      </c>
      <c r="O25" s="170">
        <v>-11.004209325858692</v>
      </c>
    </row>
    <row r="26" spans="1:15">
      <c r="A26" s="171" t="s">
        <v>522</v>
      </c>
      <c r="B26" s="171" t="s">
        <v>564</v>
      </c>
      <c r="C26" s="170">
        <v>0</v>
      </c>
      <c r="D26" s="170">
        <v>0</v>
      </c>
      <c r="E26" s="170">
        <v>0</v>
      </c>
      <c r="F26" s="170">
        <v>0</v>
      </c>
      <c r="G26" s="170">
        <v>0</v>
      </c>
      <c r="I26" s="171" t="s">
        <v>522</v>
      </c>
      <c r="J26" s="171" t="s">
        <v>564</v>
      </c>
      <c r="K26" s="170">
        <v>0</v>
      </c>
      <c r="L26" s="170">
        <v>0</v>
      </c>
      <c r="M26" s="170">
        <v>0</v>
      </c>
      <c r="N26" s="170">
        <v>0</v>
      </c>
      <c r="O26" s="170">
        <v>0</v>
      </c>
    </row>
    <row r="27" spans="1:15">
      <c r="A27" s="171" t="s">
        <v>523</v>
      </c>
      <c r="B27" s="171" t="s">
        <v>565</v>
      </c>
      <c r="C27" s="170">
        <v>503.29362169537217</v>
      </c>
      <c r="D27" s="170">
        <v>3.640600271200146</v>
      </c>
      <c r="E27" s="170">
        <v>97.702160987067089</v>
      </c>
      <c r="F27" s="170">
        <v>0.7406133622267328</v>
      </c>
      <c r="G27" s="170">
        <v>4.3812136334268974</v>
      </c>
      <c r="I27" s="171" t="s">
        <v>523</v>
      </c>
      <c r="J27" s="171" t="s">
        <v>565</v>
      </c>
      <c r="K27" s="170">
        <v>190.87705272442986</v>
      </c>
      <c r="L27" s="170">
        <v>1.3579598873156904</v>
      </c>
      <c r="M27" s="170">
        <v>261.99480728505091</v>
      </c>
      <c r="N27" s="170">
        <v>1.9525147106941976</v>
      </c>
      <c r="O27" s="170">
        <v>3.3104745980098969</v>
      </c>
    </row>
    <row r="28" spans="1:15">
      <c r="A28" s="171" t="s">
        <v>524</v>
      </c>
      <c r="B28" s="171" t="s">
        <v>566</v>
      </c>
      <c r="C28" s="170">
        <v>0</v>
      </c>
      <c r="D28" s="170">
        <v>0</v>
      </c>
      <c r="E28" s="170">
        <v>0</v>
      </c>
      <c r="F28" s="170">
        <v>0</v>
      </c>
      <c r="G28" s="170">
        <v>0</v>
      </c>
      <c r="I28" s="171" t="s">
        <v>524</v>
      </c>
      <c r="J28" s="171" t="s">
        <v>566</v>
      </c>
      <c r="K28" s="170">
        <v>0</v>
      </c>
      <c r="L28" s="170">
        <v>0</v>
      </c>
      <c r="M28" s="170">
        <v>0</v>
      </c>
      <c r="N28" s="170">
        <v>0</v>
      </c>
      <c r="O28" s="170">
        <v>0</v>
      </c>
    </row>
    <row r="29" spans="1:15">
      <c r="A29" s="167" t="s">
        <v>1818</v>
      </c>
      <c r="B29" s="167" t="s">
        <v>1819</v>
      </c>
      <c r="C29" s="236">
        <v>5089.8444805920863</v>
      </c>
      <c r="D29" s="236">
        <v>33.7218411066561</v>
      </c>
      <c r="E29" s="236">
        <v>5559.2174016959452</v>
      </c>
      <c r="F29" s="236">
        <v>41.175405603380341</v>
      </c>
      <c r="G29" s="236">
        <v>74.897246710036455</v>
      </c>
      <c r="I29" s="167" t="s">
        <v>1818</v>
      </c>
      <c r="J29" s="167" t="s">
        <v>1819</v>
      </c>
      <c r="K29" s="236">
        <v>7263.4740730927324</v>
      </c>
      <c r="L29" s="236">
        <v>47.546875660313304</v>
      </c>
      <c r="M29" s="236">
        <v>7399.6362993231387</v>
      </c>
      <c r="N29" s="236">
        <v>54.863985850481825</v>
      </c>
      <c r="O29" s="236">
        <v>102.41086151079512</v>
      </c>
    </row>
    <row r="30" spans="1:15">
      <c r="A30" s="165" t="s">
        <v>122</v>
      </c>
      <c r="B30" s="165" t="s">
        <v>389</v>
      </c>
      <c r="C30" s="166"/>
      <c r="D30" s="166"/>
      <c r="E30" s="166"/>
      <c r="F30" s="166"/>
      <c r="G30" s="166"/>
      <c r="I30" s="165" t="s">
        <v>122</v>
      </c>
      <c r="J30" s="165" t="s">
        <v>389</v>
      </c>
      <c r="K30" s="166"/>
      <c r="L30" s="166"/>
      <c r="M30" s="166"/>
      <c r="N30" s="166"/>
      <c r="O30" s="166"/>
    </row>
    <row r="31" spans="1:15">
      <c r="A31" s="169" t="s">
        <v>528</v>
      </c>
      <c r="B31" s="169" t="s">
        <v>569</v>
      </c>
      <c r="C31" s="170">
        <v>113.26738636956708</v>
      </c>
      <c r="D31" s="170">
        <v>0.66667295827354422</v>
      </c>
      <c r="E31" s="170">
        <v>1920.7449375866852</v>
      </c>
      <c r="F31" s="170">
        <v>15.52</v>
      </c>
      <c r="G31" s="170">
        <v>16.186672958273544</v>
      </c>
      <c r="I31" s="169" t="s">
        <v>528</v>
      </c>
      <c r="J31" s="169" t="s">
        <v>569</v>
      </c>
      <c r="K31" s="170">
        <v>179.62589326339457</v>
      </c>
      <c r="L31" s="170">
        <v>1.0572380925244103</v>
      </c>
      <c r="M31" s="170">
        <v>3409.8798531995603</v>
      </c>
      <c r="N31" s="170">
        <v>24.585233741568828</v>
      </c>
      <c r="O31" s="170">
        <v>25.696455167426578</v>
      </c>
    </row>
    <row r="32" spans="1:15">
      <c r="A32" s="169" t="s">
        <v>529</v>
      </c>
      <c r="B32" s="169" t="s">
        <v>570</v>
      </c>
      <c r="C32" s="170">
        <v>82.383627345941591</v>
      </c>
      <c r="D32" s="170">
        <v>0.48489172383820678</v>
      </c>
      <c r="E32" s="170">
        <v>1951.1932144221096</v>
      </c>
      <c r="F32" s="170">
        <v>14.068103075983409</v>
      </c>
      <c r="G32" s="170">
        <v>14.552994799821615</v>
      </c>
      <c r="I32" s="169" t="s">
        <v>529</v>
      </c>
      <c r="J32" s="169" t="s">
        <v>570</v>
      </c>
      <c r="K32" s="170">
        <v>50.335333744507821</v>
      </c>
      <c r="L32" s="170">
        <v>0.2962625892503653</v>
      </c>
      <c r="M32" s="170">
        <v>3161.3621618157968</v>
      </c>
      <c r="N32" s="170">
        <v>22.793421186691891</v>
      </c>
      <c r="O32" s="170">
        <v>23.201626726273428</v>
      </c>
    </row>
    <row r="33" spans="1:15">
      <c r="A33" s="169" t="s">
        <v>530</v>
      </c>
      <c r="B33" s="169" t="s">
        <v>571</v>
      </c>
      <c r="C33" s="170">
        <v>11.16396935061136</v>
      </c>
      <c r="D33" s="170">
        <v>6.5708642817625909E-2</v>
      </c>
      <c r="E33" s="170">
        <v>1670.8134020934035</v>
      </c>
      <c r="F33" s="170">
        <v>12.046564629093435</v>
      </c>
      <c r="G33" s="170">
        <v>12.138480290738769</v>
      </c>
      <c r="I33" s="169" t="s">
        <v>530</v>
      </c>
      <c r="J33" s="169" t="s">
        <v>571</v>
      </c>
      <c r="K33" s="170"/>
      <c r="L33" s="170"/>
      <c r="M33" s="170"/>
      <c r="N33" s="170"/>
      <c r="O33" s="170"/>
    </row>
    <row r="34" spans="1:15">
      <c r="A34" s="169" t="s">
        <v>531</v>
      </c>
      <c r="B34" s="169" t="s">
        <v>572</v>
      </c>
      <c r="C34" s="170">
        <v>13.673663137518396</v>
      </c>
      <c r="D34" s="170">
        <v>8.0480142760561313E-2</v>
      </c>
      <c r="E34" s="170">
        <v>1455.4081127149043</v>
      </c>
      <c r="F34" s="170">
        <v>10.493492492674456</v>
      </c>
      <c r="G34" s="170">
        <v>10.573055020301616</v>
      </c>
      <c r="I34" s="169" t="s">
        <v>531</v>
      </c>
      <c r="J34" s="169" t="s">
        <v>572</v>
      </c>
      <c r="K34" s="170">
        <v>43.162866005797781</v>
      </c>
      <c r="L34" s="170">
        <v>0.25404703795650296</v>
      </c>
      <c r="M34" s="170">
        <v>3040.9797421720477</v>
      </c>
      <c r="N34" s="170">
        <v>21.925463941060464</v>
      </c>
      <c r="O34" s="170">
        <v>22.177593682413075</v>
      </c>
    </row>
    <row r="35" spans="1:15">
      <c r="A35" s="169" t="s">
        <v>706</v>
      </c>
      <c r="B35" s="169" t="s">
        <v>707</v>
      </c>
      <c r="C35" s="170">
        <v>187.47812869237114</v>
      </c>
      <c r="D35" s="170">
        <v>1.1034546053899059</v>
      </c>
      <c r="E35" s="170">
        <v>2460.6969759049048</v>
      </c>
      <c r="F35" s="170">
        <v>17.74099137524076</v>
      </c>
      <c r="G35" s="170">
        <v>18.843528365497267</v>
      </c>
      <c r="I35" s="169" t="s">
        <v>706</v>
      </c>
      <c r="J35" s="169" t="s">
        <v>707</v>
      </c>
      <c r="K35" s="170">
        <v>316.92207418620603</v>
      </c>
      <c r="L35" s="170">
        <v>1.8653329044281244</v>
      </c>
      <c r="M35" s="170">
        <v>3784.4651880423426</v>
      </c>
      <c r="N35" s="170">
        <v>27.285525248265913</v>
      </c>
      <c r="O35" s="170">
        <v>29.14894085609015</v>
      </c>
    </row>
    <row r="36" spans="1:15">
      <c r="A36" s="171" t="s">
        <v>26</v>
      </c>
      <c r="B36" s="171" t="s">
        <v>563</v>
      </c>
      <c r="C36" s="170">
        <v>-62.275601699521566</v>
      </c>
      <c r="D36" s="170">
        <v>-0.36654035314979538</v>
      </c>
      <c r="E36" s="170">
        <v>-885.83874372559683</v>
      </c>
      <c r="F36" s="170">
        <v>-6.3863388329129389</v>
      </c>
      <c r="G36" s="170">
        <v>-6.7528791860627368</v>
      </c>
      <c r="I36" s="171" t="s">
        <v>26</v>
      </c>
      <c r="J36" s="171" t="s">
        <v>563</v>
      </c>
      <c r="K36" s="170">
        <v>-62.133827323368884</v>
      </c>
      <c r="L36" s="170">
        <v>-0.36570590067588216</v>
      </c>
      <c r="M36" s="170">
        <v>-900.88634508628911</v>
      </c>
      <c r="N36" s="170">
        <v>-6.4948225514143614</v>
      </c>
      <c r="O36" s="170">
        <v>-6.8605284520902474</v>
      </c>
    </row>
    <row r="37" spans="1:15">
      <c r="A37" s="171" t="s">
        <v>522</v>
      </c>
      <c r="B37" s="171" t="s">
        <v>564</v>
      </c>
      <c r="C37" s="170">
        <v>0</v>
      </c>
      <c r="D37" s="170">
        <v>0</v>
      </c>
      <c r="E37" s="170">
        <v>0</v>
      </c>
      <c r="F37" s="170">
        <v>0</v>
      </c>
      <c r="G37" s="170">
        <v>0</v>
      </c>
      <c r="I37" s="171" t="s">
        <v>522</v>
      </c>
      <c r="J37" s="171" t="s">
        <v>564</v>
      </c>
      <c r="K37" s="170">
        <v>0</v>
      </c>
      <c r="L37" s="170">
        <v>0</v>
      </c>
      <c r="M37" s="170">
        <v>0</v>
      </c>
      <c r="N37" s="170">
        <v>0</v>
      </c>
      <c r="O37" s="170">
        <v>0</v>
      </c>
    </row>
    <row r="38" spans="1:15">
      <c r="A38" s="171" t="s">
        <v>523</v>
      </c>
      <c r="B38" s="171" t="s">
        <v>565</v>
      </c>
      <c r="C38" s="170">
        <v>38.417117531582818</v>
      </c>
      <c r="D38" s="170">
        <v>0.22611461700468391</v>
      </c>
      <c r="E38" s="170">
        <v>512.9112675640888</v>
      </c>
      <c r="F38" s="170">
        <v>3.6977668555190424</v>
      </c>
      <c r="G38" s="170">
        <v>3.9238814725237279</v>
      </c>
      <c r="I38" s="171" t="s">
        <v>523</v>
      </c>
      <c r="J38" s="171" t="s">
        <v>565</v>
      </c>
      <c r="K38" s="170">
        <v>10.00614028567681</v>
      </c>
      <c r="L38" s="170">
        <v>5.8893918226189515E-2</v>
      </c>
      <c r="M38" s="170">
        <v>306.33467315795576</v>
      </c>
      <c r="N38" s="170">
        <v>2.2084798536000356</v>
      </c>
      <c r="O38" s="170">
        <v>2.2673737718262221</v>
      </c>
    </row>
    <row r="39" spans="1:15">
      <c r="A39" s="171" t="s">
        <v>524</v>
      </c>
      <c r="B39" s="171" t="s">
        <v>566</v>
      </c>
      <c r="C39" s="170">
        <v>0</v>
      </c>
      <c r="D39" s="170">
        <v>0</v>
      </c>
      <c r="E39" s="170">
        <v>0</v>
      </c>
      <c r="F39" s="170">
        <v>0</v>
      </c>
      <c r="G39" s="170">
        <v>0</v>
      </c>
      <c r="I39" s="171" t="s">
        <v>524</v>
      </c>
      <c r="J39" s="171" t="s">
        <v>566</v>
      </c>
      <c r="K39" s="170">
        <v>0</v>
      </c>
      <c r="L39" s="170">
        <v>0</v>
      </c>
      <c r="M39" s="170">
        <v>0</v>
      </c>
      <c r="N39" s="170">
        <v>0</v>
      </c>
      <c r="O39" s="170">
        <v>0</v>
      </c>
    </row>
    <row r="40" spans="1:15">
      <c r="A40" s="167" t="s">
        <v>1820</v>
      </c>
      <c r="B40" s="167" t="s">
        <v>1821</v>
      </c>
      <c r="C40" s="236">
        <v>163.6196445244324</v>
      </c>
      <c r="D40" s="236">
        <v>0.96302886924479447</v>
      </c>
      <c r="E40" s="236">
        <v>2087.7694997433964</v>
      </c>
      <c r="F40" s="236">
        <v>15.052419397846863</v>
      </c>
      <c r="G40" s="236">
        <v>16.014530651958257</v>
      </c>
      <c r="I40" s="167" t="s">
        <v>1820</v>
      </c>
      <c r="J40" s="167" t="s">
        <v>1821</v>
      </c>
      <c r="K40" s="236">
        <v>264.79438714851398</v>
      </c>
      <c r="L40" s="236">
        <v>1.558520921978432</v>
      </c>
      <c r="M40" s="236">
        <v>3189.9135161140093</v>
      </c>
      <c r="N40" s="236">
        <v>22.999182550451586</v>
      </c>
      <c r="O40" s="236">
        <v>24.555786175826125</v>
      </c>
    </row>
    <row r="41" spans="1:15">
      <c r="A41" s="165" t="s">
        <v>532</v>
      </c>
      <c r="B41" s="165" t="s">
        <v>532</v>
      </c>
      <c r="C41" s="166"/>
      <c r="D41" s="166"/>
      <c r="E41" s="166"/>
      <c r="F41" s="166"/>
      <c r="G41" s="166"/>
      <c r="I41" s="165" t="s">
        <v>532</v>
      </c>
      <c r="J41" s="165" t="s">
        <v>532</v>
      </c>
      <c r="K41" s="166"/>
      <c r="L41" s="166"/>
      <c r="M41" s="166"/>
      <c r="N41" s="166"/>
      <c r="O41" s="166"/>
    </row>
    <row r="42" spans="1:15">
      <c r="A42" s="169" t="s">
        <v>533</v>
      </c>
      <c r="B42" s="169" t="s">
        <v>573</v>
      </c>
      <c r="C42" s="170">
        <v>0</v>
      </c>
      <c r="D42" s="170">
        <v>0</v>
      </c>
      <c r="E42" s="170">
        <v>1791.3972955204558</v>
      </c>
      <c r="F42" s="170">
        <v>12.002361879987054</v>
      </c>
      <c r="G42" s="170">
        <v>12.002361879987054</v>
      </c>
      <c r="I42" s="169" t="s">
        <v>533</v>
      </c>
      <c r="J42" s="169" t="s">
        <v>573</v>
      </c>
      <c r="K42" s="170">
        <v>0</v>
      </c>
      <c r="L42" s="170">
        <v>0</v>
      </c>
      <c r="M42" s="170">
        <v>2298.5951258913833</v>
      </c>
      <c r="N42" s="170">
        <v>15.400587343472267</v>
      </c>
      <c r="O42" s="170">
        <v>15.400587343472267</v>
      </c>
    </row>
    <row r="43" spans="1:15">
      <c r="A43" s="169" t="s">
        <v>534</v>
      </c>
      <c r="B43" s="169" t="s">
        <v>574</v>
      </c>
      <c r="C43" s="170">
        <v>0</v>
      </c>
      <c r="D43" s="170">
        <v>0</v>
      </c>
      <c r="E43" s="170">
        <v>1617.8397212522932</v>
      </c>
      <c r="F43" s="170">
        <v>10.839526132390366</v>
      </c>
      <c r="G43" s="170">
        <v>10.839526132390366</v>
      </c>
      <c r="I43" s="169" t="s">
        <v>534</v>
      </c>
      <c r="J43" s="169" t="s">
        <v>574</v>
      </c>
      <c r="K43" s="170">
        <v>0</v>
      </c>
      <c r="L43" s="170">
        <v>0</v>
      </c>
      <c r="M43" s="170">
        <v>2125.0375516232207</v>
      </c>
      <c r="N43" s="170">
        <v>14.237751595875579</v>
      </c>
      <c r="O43" s="170">
        <v>14.237751595875579</v>
      </c>
    </row>
    <row r="44" spans="1:15">
      <c r="A44" s="169" t="s">
        <v>712</v>
      </c>
      <c r="B44" s="169" t="s">
        <v>708</v>
      </c>
      <c r="C44" s="170">
        <v>0</v>
      </c>
      <c r="D44" s="170">
        <v>0</v>
      </c>
      <c r="E44" s="170">
        <v>1421.4366677649277</v>
      </c>
      <c r="F44" s="170">
        <v>9.5236256740250145</v>
      </c>
      <c r="G44" s="170">
        <v>9.5236256740250145</v>
      </c>
      <c r="I44" s="169" t="s">
        <v>1822</v>
      </c>
      <c r="J44" s="169" t="s">
        <v>708</v>
      </c>
      <c r="K44" s="170">
        <v>0</v>
      </c>
      <c r="L44" s="170">
        <v>0</v>
      </c>
      <c r="M44" s="170">
        <v>1939.5522388059703</v>
      </c>
      <c r="N44" s="170">
        <v>12.994999999999999</v>
      </c>
      <c r="O44" s="170">
        <v>12.994999999999999</v>
      </c>
    </row>
    <row r="45" spans="1:15">
      <c r="A45" s="169" t="s">
        <v>711</v>
      </c>
      <c r="B45" s="169" t="s">
        <v>709</v>
      </c>
      <c r="C45" s="170">
        <v>0</v>
      </c>
      <c r="D45" s="170">
        <v>0</v>
      </c>
      <c r="E45" s="170">
        <v>1222.3371677649277</v>
      </c>
      <c r="F45" s="170">
        <v>8.1896256740250148</v>
      </c>
      <c r="G45" s="170">
        <v>8.1896256740250148</v>
      </c>
      <c r="I45" s="169" t="s">
        <v>711</v>
      </c>
      <c r="J45" s="169" t="s">
        <v>709</v>
      </c>
      <c r="K45" s="170">
        <v>0</v>
      </c>
      <c r="L45" s="170">
        <v>0</v>
      </c>
      <c r="M45" s="170">
        <v>1776.0750000000003</v>
      </c>
      <c r="N45" s="170">
        <v>11.9</v>
      </c>
      <c r="O45" s="170">
        <v>11.9</v>
      </c>
    </row>
    <row r="46" spans="1:15">
      <c r="A46" s="169" t="s">
        <v>713</v>
      </c>
      <c r="B46" s="169" t="s">
        <v>710</v>
      </c>
      <c r="C46" s="170">
        <v>0</v>
      </c>
      <c r="D46" s="170">
        <v>0</v>
      </c>
      <c r="E46" s="170">
        <v>1216.3875000000003</v>
      </c>
      <c r="F46" s="170">
        <v>8.15</v>
      </c>
      <c r="G46" s="170">
        <v>8.15</v>
      </c>
      <c r="I46" s="169" t="s">
        <v>713</v>
      </c>
      <c r="J46" s="169" t="s">
        <v>710</v>
      </c>
      <c r="K46" s="170">
        <v>0</v>
      </c>
      <c r="L46" s="170">
        <v>0</v>
      </c>
      <c r="M46" s="170">
        <v>2768.5875000000005</v>
      </c>
      <c r="N46" s="170">
        <v>18.55</v>
      </c>
      <c r="O46" s="170">
        <v>18.55</v>
      </c>
    </row>
    <row r="47" spans="1:15">
      <c r="A47" s="171" t="s">
        <v>26</v>
      </c>
      <c r="B47" s="171" t="s">
        <v>563</v>
      </c>
      <c r="C47" s="170">
        <v>0</v>
      </c>
      <c r="D47" s="170">
        <v>0</v>
      </c>
      <c r="E47" s="170">
        <v>-194</v>
      </c>
      <c r="F47" s="170">
        <v>-1.3</v>
      </c>
      <c r="G47" s="170">
        <v>-1.3</v>
      </c>
      <c r="I47" s="171" t="s">
        <v>26</v>
      </c>
      <c r="J47" s="171" t="s">
        <v>563</v>
      </c>
      <c r="K47" s="170">
        <v>0</v>
      </c>
      <c r="L47" s="170">
        <v>0</v>
      </c>
      <c r="M47" s="170">
        <v>-194</v>
      </c>
      <c r="N47" s="170">
        <v>-1.3</v>
      </c>
      <c r="O47" s="170">
        <v>-1.3</v>
      </c>
    </row>
    <row r="48" spans="1:15">
      <c r="A48" s="171" t="s">
        <v>522</v>
      </c>
      <c r="B48" s="171" t="s">
        <v>564</v>
      </c>
      <c r="C48" s="170">
        <v>0</v>
      </c>
      <c r="D48" s="170">
        <v>0</v>
      </c>
      <c r="E48" s="170">
        <v>0</v>
      </c>
      <c r="F48" s="170">
        <v>0</v>
      </c>
      <c r="G48" s="170">
        <v>0</v>
      </c>
      <c r="I48" s="171" t="s">
        <v>522</v>
      </c>
      <c r="J48" s="171" t="s">
        <v>564</v>
      </c>
      <c r="K48" s="170">
        <v>0</v>
      </c>
      <c r="L48" s="170">
        <v>0</v>
      </c>
      <c r="M48" s="170">
        <v>0</v>
      </c>
      <c r="N48" s="170">
        <v>0</v>
      </c>
      <c r="O48" s="170">
        <v>0</v>
      </c>
    </row>
    <row r="49" spans="1:15">
      <c r="A49" s="171" t="s">
        <v>523</v>
      </c>
      <c r="B49" s="171" t="s">
        <v>565</v>
      </c>
      <c r="C49" s="170">
        <v>0</v>
      </c>
      <c r="D49" s="170">
        <v>0</v>
      </c>
      <c r="E49" s="170">
        <v>1470.0874999999999</v>
      </c>
      <c r="F49" s="170">
        <v>9.8499999999999979</v>
      </c>
      <c r="G49" s="170">
        <v>9.8499999999999979</v>
      </c>
      <c r="I49" s="171" t="s">
        <v>523</v>
      </c>
      <c r="J49" s="171" t="s">
        <v>565</v>
      </c>
      <c r="K49" s="170">
        <v>0</v>
      </c>
      <c r="L49" s="170">
        <v>0</v>
      </c>
      <c r="M49" s="170">
        <v>-37.337500000000091</v>
      </c>
      <c r="N49" s="170">
        <v>-0.25</v>
      </c>
      <c r="O49" s="170">
        <v>-0.25</v>
      </c>
    </row>
    <row r="50" spans="1:15">
      <c r="A50" s="171" t="s">
        <v>524</v>
      </c>
      <c r="B50" s="171" t="s">
        <v>566</v>
      </c>
      <c r="C50" s="170">
        <v>0</v>
      </c>
      <c r="D50" s="170">
        <v>0</v>
      </c>
      <c r="E50" s="170">
        <v>0</v>
      </c>
      <c r="F50" s="170">
        <v>0</v>
      </c>
      <c r="G50" s="170">
        <v>0</v>
      </c>
      <c r="I50" s="171" t="s">
        <v>524</v>
      </c>
      <c r="J50" s="171" t="s">
        <v>566</v>
      </c>
      <c r="K50" s="170">
        <v>0</v>
      </c>
      <c r="L50" s="170">
        <v>0</v>
      </c>
      <c r="M50" s="170">
        <v>0</v>
      </c>
      <c r="N50" s="170">
        <v>0</v>
      </c>
      <c r="O50" s="170">
        <v>0</v>
      </c>
    </row>
    <row r="51" spans="1:15">
      <c r="A51" s="167" t="s">
        <v>1823</v>
      </c>
      <c r="B51" s="167" t="s">
        <v>1824</v>
      </c>
      <c r="C51" s="236">
        <v>0</v>
      </c>
      <c r="D51" s="236">
        <v>0</v>
      </c>
      <c r="E51" s="236">
        <v>2492.4750000000004</v>
      </c>
      <c r="F51" s="236">
        <v>16.7</v>
      </c>
      <c r="G51" s="236">
        <v>16.7</v>
      </c>
      <c r="I51" s="167" t="s">
        <v>1823</v>
      </c>
      <c r="J51" s="167" t="s">
        <v>1824</v>
      </c>
      <c r="K51" s="236">
        <v>0</v>
      </c>
      <c r="L51" s="236">
        <v>0</v>
      </c>
      <c r="M51" s="236">
        <v>2537.2500000000005</v>
      </c>
      <c r="N51" s="236">
        <v>17</v>
      </c>
      <c r="O51" s="236">
        <v>17</v>
      </c>
    </row>
    <row r="52" spans="1:15">
      <c r="A52" s="165" t="s">
        <v>123</v>
      </c>
      <c r="B52" s="165" t="s">
        <v>390</v>
      </c>
      <c r="C52" s="166"/>
      <c r="D52" s="166"/>
      <c r="E52" s="166"/>
      <c r="F52" s="166"/>
      <c r="G52" s="166"/>
      <c r="I52" s="165" t="s">
        <v>123</v>
      </c>
      <c r="J52" s="165" t="s">
        <v>390</v>
      </c>
      <c r="K52" s="166"/>
      <c r="L52" s="166"/>
      <c r="M52" s="166"/>
      <c r="N52" s="166"/>
      <c r="O52" s="166"/>
    </row>
    <row r="53" spans="1:15">
      <c r="A53" s="169" t="s">
        <v>535</v>
      </c>
      <c r="B53" s="169" t="s">
        <v>575</v>
      </c>
      <c r="C53" s="170">
        <v>0</v>
      </c>
      <c r="D53" s="170">
        <v>0</v>
      </c>
      <c r="E53" s="170">
        <v>6466.4797562414287</v>
      </c>
      <c r="F53" s="170">
        <v>45.471759246714292</v>
      </c>
      <c r="G53" s="170">
        <v>45.471759246714292</v>
      </c>
      <c r="I53" s="169" t="s">
        <v>535</v>
      </c>
      <c r="J53" s="169" t="s">
        <v>575</v>
      </c>
      <c r="K53" s="170">
        <v>0</v>
      </c>
      <c r="L53" s="170">
        <v>0</v>
      </c>
      <c r="M53" s="170">
        <v>10371.588144459243</v>
      </c>
      <c r="N53" s="170">
        <v>74.517042199181077</v>
      </c>
      <c r="O53" s="170">
        <v>74.517042199181077</v>
      </c>
    </row>
    <row r="54" spans="1:15">
      <c r="A54" s="169" t="s">
        <v>536</v>
      </c>
      <c r="B54" s="169" t="s">
        <v>576</v>
      </c>
      <c r="C54" s="170">
        <v>0</v>
      </c>
      <c r="D54" s="170">
        <v>0</v>
      </c>
      <c r="E54" s="170">
        <v>6153.0968283495813</v>
      </c>
      <c r="F54" s="170">
        <v>43.241665810482765</v>
      </c>
      <c r="G54" s="170">
        <v>43.241665810482765</v>
      </c>
      <c r="I54" s="169" t="s">
        <v>536</v>
      </c>
      <c r="J54" s="169" t="s">
        <v>576</v>
      </c>
      <c r="K54" s="170">
        <v>0</v>
      </c>
      <c r="L54" s="170">
        <v>0</v>
      </c>
      <c r="M54" s="170">
        <v>10006.43553127357</v>
      </c>
      <c r="N54" s="170">
        <v>71.893061097250211</v>
      </c>
      <c r="O54" s="170">
        <v>71.893061097250211</v>
      </c>
    </row>
    <row r="55" spans="1:15">
      <c r="A55" s="169" t="s">
        <v>537</v>
      </c>
      <c r="B55" s="169" t="s">
        <v>714</v>
      </c>
      <c r="C55" s="170">
        <v>0</v>
      </c>
      <c r="D55" s="170">
        <v>0</v>
      </c>
      <c r="E55" s="170">
        <v>5463</v>
      </c>
      <c r="F55" s="170">
        <v>38.241</v>
      </c>
      <c r="G55" s="170">
        <v>38.241</v>
      </c>
      <c r="I55" s="169" t="s">
        <v>537</v>
      </c>
      <c r="J55" s="169" t="s">
        <v>714</v>
      </c>
      <c r="K55" s="170">
        <v>0</v>
      </c>
      <c r="L55" s="170">
        <v>0</v>
      </c>
      <c r="M55" s="170">
        <v>7114.2857142857138</v>
      </c>
      <c r="N55" s="170">
        <v>49.8</v>
      </c>
      <c r="O55" s="170">
        <v>49.8</v>
      </c>
    </row>
    <row r="56" spans="1:15">
      <c r="A56" s="169" t="s">
        <v>716</v>
      </c>
      <c r="B56" s="169" t="s">
        <v>715</v>
      </c>
      <c r="C56" s="170">
        <v>0</v>
      </c>
      <c r="D56" s="170">
        <v>0</v>
      </c>
      <c r="E56" s="170">
        <v>5136.5148300000001</v>
      </c>
      <c r="F56" s="170">
        <v>35.955603809999999</v>
      </c>
      <c r="G56" s="170">
        <v>35.955603809999999</v>
      </c>
      <c r="I56" s="169" t="s">
        <v>716</v>
      </c>
      <c r="J56" s="169" t="s">
        <v>715</v>
      </c>
      <c r="K56" s="170">
        <v>0</v>
      </c>
      <c r="L56" s="170">
        <v>0</v>
      </c>
      <c r="M56" s="170">
        <v>6745.2829268495025</v>
      </c>
      <c r="N56" s="170">
        <v>47.216980487946515</v>
      </c>
      <c r="O56" s="170">
        <v>47.216980487946515</v>
      </c>
    </row>
    <row r="57" spans="1:15">
      <c r="A57" s="169" t="s">
        <v>1825</v>
      </c>
      <c r="B57" s="169" t="s">
        <v>1826</v>
      </c>
      <c r="C57" s="170">
        <v>0</v>
      </c>
      <c r="D57" s="170">
        <v>0</v>
      </c>
      <c r="E57" s="170">
        <v>4843.5148300000001</v>
      </c>
      <c r="F57" s="170">
        <v>33.904603809999998</v>
      </c>
      <c r="G57" s="170">
        <v>33.904603809999998</v>
      </c>
      <c r="I57" s="169" t="s">
        <v>717</v>
      </c>
      <c r="J57" s="169" t="s">
        <v>718</v>
      </c>
      <c r="K57" s="170">
        <v>0</v>
      </c>
      <c r="L57" s="170">
        <v>0</v>
      </c>
      <c r="M57" s="170">
        <v>6452.2829268495025</v>
      </c>
      <c r="N57" s="170">
        <v>45.165980487946513</v>
      </c>
      <c r="O57" s="170">
        <v>45.165980487946513</v>
      </c>
    </row>
    <row r="58" spans="1:15">
      <c r="A58" s="171" t="s">
        <v>26</v>
      </c>
      <c r="B58" s="171" t="s">
        <v>563</v>
      </c>
      <c r="C58" s="170">
        <v>0</v>
      </c>
      <c r="D58" s="170">
        <v>0</v>
      </c>
      <c r="E58" s="170">
        <v>-251.94</v>
      </c>
      <c r="F58" s="170">
        <v>-1.7635799999999999</v>
      </c>
      <c r="G58" s="170">
        <v>-1.7635799999999999</v>
      </c>
      <c r="I58" s="171" t="s">
        <v>26</v>
      </c>
      <c r="J58" s="171" t="s">
        <v>563</v>
      </c>
      <c r="K58" s="170">
        <v>0</v>
      </c>
      <c r="L58" s="170">
        <v>0</v>
      </c>
      <c r="M58" s="170">
        <v>-251.94</v>
      </c>
      <c r="N58" s="170">
        <v>-1.7635799999999999</v>
      </c>
      <c r="O58" s="170">
        <v>-1.7635799999999999</v>
      </c>
    </row>
    <row r="59" spans="1:15">
      <c r="A59" s="171" t="s">
        <v>522</v>
      </c>
      <c r="B59" s="171" t="s">
        <v>564</v>
      </c>
      <c r="C59" s="170">
        <v>0</v>
      </c>
      <c r="D59" s="170">
        <v>0</v>
      </c>
      <c r="E59" s="170">
        <v>0</v>
      </c>
      <c r="F59" s="170">
        <v>0</v>
      </c>
      <c r="G59" s="170">
        <v>0</v>
      </c>
      <c r="I59" s="171" t="s">
        <v>522</v>
      </c>
      <c r="J59" s="171" t="s">
        <v>564</v>
      </c>
      <c r="K59" s="170">
        <v>0</v>
      </c>
      <c r="L59" s="170">
        <v>0</v>
      </c>
      <c r="M59" s="170">
        <v>0</v>
      </c>
      <c r="N59" s="170">
        <v>0</v>
      </c>
      <c r="O59" s="170">
        <v>0</v>
      </c>
    </row>
    <row r="60" spans="1:15">
      <c r="A60" s="171" t="s">
        <v>523</v>
      </c>
      <c r="B60" s="171" t="s">
        <v>565</v>
      </c>
      <c r="C60" s="170">
        <v>0</v>
      </c>
      <c r="D60" s="170">
        <v>0</v>
      </c>
      <c r="E60" s="170">
        <v>-2020.8738438838436</v>
      </c>
      <c r="F60" s="170">
        <v>-14.146116907186901</v>
      </c>
      <c r="G60" s="170">
        <v>-14.146116907186901</v>
      </c>
      <c r="I60" s="171" t="s">
        <v>523</v>
      </c>
      <c r="J60" s="171" t="s">
        <v>565</v>
      </c>
      <c r="K60" s="170">
        <v>0</v>
      </c>
      <c r="L60" s="170">
        <v>0</v>
      </c>
      <c r="M60" s="170">
        <v>-2454.8723689627082</v>
      </c>
      <c r="N60" s="170">
        <v>-17.184106582738952</v>
      </c>
      <c r="O60" s="170">
        <v>-17.184106582738952</v>
      </c>
    </row>
    <row r="61" spans="1:15">
      <c r="A61" s="171" t="s">
        <v>524</v>
      </c>
      <c r="B61" s="171" t="s">
        <v>566</v>
      </c>
      <c r="C61" s="170">
        <v>0</v>
      </c>
      <c r="D61" s="170">
        <v>0</v>
      </c>
      <c r="E61" s="170">
        <v>0</v>
      </c>
      <c r="F61" s="170">
        <v>0</v>
      </c>
      <c r="G61" s="170">
        <v>0</v>
      </c>
      <c r="I61" s="171" t="s">
        <v>524</v>
      </c>
      <c r="J61" s="171" t="s">
        <v>566</v>
      </c>
      <c r="K61" s="170">
        <v>0</v>
      </c>
      <c r="L61" s="170">
        <v>0</v>
      </c>
      <c r="M61" s="170">
        <v>0</v>
      </c>
      <c r="N61" s="170">
        <v>0</v>
      </c>
      <c r="O61" s="170">
        <v>0</v>
      </c>
    </row>
    <row r="62" spans="1:15">
      <c r="A62" s="167" t="s">
        <v>1827</v>
      </c>
      <c r="B62" s="167" t="s">
        <v>1828</v>
      </c>
      <c r="C62" s="236">
        <v>0</v>
      </c>
      <c r="D62" s="236">
        <v>0</v>
      </c>
      <c r="E62" s="236">
        <v>2570.7009861161569</v>
      </c>
      <c r="F62" s="236">
        <v>17.994906902813099</v>
      </c>
      <c r="G62" s="236">
        <v>17.994906902813099</v>
      </c>
      <c r="I62" s="167" t="s">
        <v>1827</v>
      </c>
      <c r="J62" s="167" t="s">
        <v>1828</v>
      </c>
      <c r="K62" s="236">
        <v>0</v>
      </c>
      <c r="L62" s="236">
        <v>0</v>
      </c>
      <c r="M62" s="236">
        <v>3745.4705578867947</v>
      </c>
      <c r="N62" s="236">
        <v>26.218293905207563</v>
      </c>
      <c r="O62" s="236">
        <v>26.218293905207563</v>
      </c>
    </row>
    <row r="63" spans="1:15">
      <c r="A63" s="165" t="s">
        <v>388</v>
      </c>
      <c r="B63" s="165" t="s">
        <v>391</v>
      </c>
      <c r="C63" s="166"/>
      <c r="D63" s="166"/>
      <c r="E63" s="166"/>
      <c r="F63" s="166"/>
      <c r="G63" s="166"/>
      <c r="I63" s="165" t="s">
        <v>388</v>
      </c>
      <c r="J63" s="165" t="s">
        <v>391</v>
      </c>
      <c r="K63" s="166"/>
      <c r="L63" s="166"/>
      <c r="M63" s="166"/>
      <c r="N63" s="166"/>
      <c r="O63" s="166"/>
    </row>
    <row r="64" spans="1:15">
      <c r="A64" s="169" t="s">
        <v>538</v>
      </c>
      <c r="B64" s="169" t="s">
        <v>577</v>
      </c>
      <c r="C64" s="170">
        <v>390.05370938791691</v>
      </c>
      <c r="D64" s="170">
        <v>2.6362998671400422</v>
      </c>
      <c r="E64" s="170">
        <v>180.74509720508757</v>
      </c>
      <c r="F64" s="170">
        <v>1.3589856932713351</v>
      </c>
      <c r="G64" s="170">
        <v>3.9952855604113777</v>
      </c>
      <c r="I64" s="169" t="s">
        <v>538</v>
      </c>
      <c r="J64" s="169" t="s">
        <v>577</v>
      </c>
      <c r="K64" s="170">
        <v>1455.7139845199347</v>
      </c>
      <c r="L64" s="170">
        <v>9.9652362575877582</v>
      </c>
      <c r="M64" s="170">
        <v>451.50073230672774</v>
      </c>
      <c r="N64" s="170">
        <v>3.3947423481708854</v>
      </c>
      <c r="O64" s="170">
        <v>13.359978605758641</v>
      </c>
    </row>
    <row r="65" spans="1:15">
      <c r="A65" s="169" t="s">
        <v>539</v>
      </c>
      <c r="B65" s="169" t="s">
        <v>578</v>
      </c>
      <c r="C65" s="170">
        <v>292.65808379971196</v>
      </c>
      <c r="D65" s="170">
        <v>2.0328234991391203</v>
      </c>
      <c r="E65" s="170">
        <v>96.905938761880478</v>
      </c>
      <c r="F65" s="170">
        <v>0.7286160809163944</v>
      </c>
      <c r="G65" s="170">
        <v>2.7614395800555012</v>
      </c>
      <c r="I65" s="169" t="s">
        <v>539</v>
      </c>
      <c r="J65" s="169" t="s">
        <v>578</v>
      </c>
      <c r="K65" s="170">
        <v>1222.2377264905781</v>
      </c>
      <c r="L65" s="170">
        <v>8.364139955883882</v>
      </c>
      <c r="M65" s="170">
        <v>365.32905821647108</v>
      </c>
      <c r="N65" s="170">
        <v>2.7468350241839929</v>
      </c>
      <c r="O65" s="170">
        <v>11.11097498006785</v>
      </c>
    </row>
    <row r="66" spans="1:15">
      <c r="A66" s="169" t="s">
        <v>540</v>
      </c>
      <c r="B66" s="169" t="s">
        <v>719</v>
      </c>
      <c r="C66" s="170">
        <v>423.08948707611006</v>
      </c>
      <c r="D66" s="170">
        <v>3.0537963332028091</v>
      </c>
      <c r="E66" s="170">
        <v>146.51844830889763</v>
      </c>
      <c r="F66" s="170">
        <v>1.1016424684879511</v>
      </c>
      <c r="G66" s="170">
        <v>4.1554388016907584</v>
      </c>
      <c r="I66" s="169" t="s">
        <v>540</v>
      </c>
      <c r="J66" s="169" t="s">
        <v>719</v>
      </c>
      <c r="K66" s="170">
        <v>989.79150792328574</v>
      </c>
      <c r="L66" s="170">
        <v>7.0940247846583739</v>
      </c>
      <c r="M66" s="170">
        <v>354.57992231776694</v>
      </c>
      <c r="N66" s="170">
        <v>2.6722628745696761</v>
      </c>
      <c r="O66" s="170">
        <v>9.7662876592280483</v>
      </c>
    </row>
    <row r="67" spans="1:15">
      <c r="A67" s="169" t="s">
        <v>721</v>
      </c>
      <c r="B67" s="169" t="s">
        <v>720</v>
      </c>
      <c r="C67" s="170">
        <v>522.30419472686333</v>
      </c>
      <c r="D67" s="170">
        <v>3.7211645184736</v>
      </c>
      <c r="E67" s="170">
        <v>117.12475671909677</v>
      </c>
      <c r="F67" s="170">
        <v>0.88063726856463631</v>
      </c>
      <c r="G67" s="170">
        <v>4.6018017870382346</v>
      </c>
      <c r="I67" s="169" t="s">
        <v>721</v>
      </c>
      <c r="J67" s="169" t="s">
        <v>720</v>
      </c>
      <c r="K67" s="170">
        <v>985.50120659292872</v>
      </c>
      <c r="L67" s="170">
        <v>7.0507341953642566</v>
      </c>
      <c r="M67" s="170">
        <v>307.65757120901071</v>
      </c>
      <c r="N67" s="170">
        <v>2.3194632421730121</v>
      </c>
      <c r="O67" s="170">
        <v>9.3701974375372679</v>
      </c>
    </row>
    <row r="68" spans="1:15">
      <c r="A68" s="169" t="s">
        <v>1829</v>
      </c>
      <c r="B68" s="169" t="s">
        <v>1830</v>
      </c>
      <c r="C68" s="170">
        <v>1080.4497516278846</v>
      </c>
      <c r="D68" s="170">
        <v>7.7222628372928446</v>
      </c>
      <c r="E68" s="170">
        <v>274.48936171169328</v>
      </c>
      <c r="F68" s="170">
        <v>2.0638297873059637</v>
      </c>
      <c r="G68" s="170">
        <v>9.7860926245988082</v>
      </c>
      <c r="I68" s="169" t="s">
        <v>722</v>
      </c>
      <c r="J68" s="169" t="s">
        <v>723</v>
      </c>
      <c r="K68" s="170">
        <v>1692.6153061069294</v>
      </c>
      <c r="L68" s="170">
        <v>12.082854643750114</v>
      </c>
      <c r="M68" s="170">
        <v>411.27421730546888</v>
      </c>
      <c r="N68" s="170">
        <v>3.0985357692140516</v>
      </c>
      <c r="O68" s="170">
        <v>15.181390412964165</v>
      </c>
    </row>
    <row r="69" spans="1:15">
      <c r="A69" s="171" t="s">
        <v>26</v>
      </c>
      <c r="B69" s="171" t="s">
        <v>563</v>
      </c>
      <c r="C69" s="170">
        <v>-304.21273280024519</v>
      </c>
      <c r="D69" s="170">
        <v>-2.176246395898719</v>
      </c>
      <c r="E69" s="170">
        <v>-107.09174535179839</v>
      </c>
      <c r="F69" s="170">
        <v>-0.80520109287066466</v>
      </c>
      <c r="G69" s="170">
        <v>-2.9814474887693834</v>
      </c>
      <c r="I69" s="171" t="s">
        <v>26</v>
      </c>
      <c r="J69" s="171" t="s">
        <v>563</v>
      </c>
      <c r="K69" s="170">
        <v>-304.21273280024519</v>
      </c>
      <c r="L69" s="170">
        <v>-2.176246395898719</v>
      </c>
      <c r="M69" s="170">
        <v>-107.09174535179839</v>
      </c>
      <c r="N69" s="170">
        <v>-0.80520109287066466</v>
      </c>
      <c r="O69" s="170">
        <v>-2.9814474887693834</v>
      </c>
    </row>
    <row r="70" spans="1:15">
      <c r="A70" s="171" t="s">
        <v>522</v>
      </c>
      <c r="B70" s="171" t="s">
        <v>564</v>
      </c>
      <c r="C70" s="170">
        <v>0</v>
      </c>
      <c r="D70" s="170">
        <v>0</v>
      </c>
      <c r="E70" s="170">
        <v>0</v>
      </c>
      <c r="F70" s="170">
        <v>0</v>
      </c>
      <c r="G70" s="170">
        <v>0</v>
      </c>
      <c r="I70" s="171" t="s">
        <v>522</v>
      </c>
      <c r="J70" s="171" t="s">
        <v>564</v>
      </c>
      <c r="K70" s="170">
        <v>0</v>
      </c>
      <c r="L70" s="170">
        <v>0</v>
      </c>
      <c r="M70" s="170">
        <v>0</v>
      </c>
      <c r="N70" s="170">
        <v>0</v>
      </c>
      <c r="O70" s="170">
        <v>0</v>
      </c>
    </row>
    <row r="71" spans="1:15">
      <c r="A71" s="171" t="s">
        <v>523</v>
      </c>
      <c r="B71" s="171" t="s">
        <v>565</v>
      </c>
      <c r="C71" s="170">
        <v>219.54683084305108</v>
      </c>
      <c r="D71" s="170">
        <v>1.57811880792635</v>
      </c>
      <c r="E71" s="170">
        <v>70.645230582203851</v>
      </c>
      <c r="F71" s="170">
        <v>0.53116714723461544</v>
      </c>
      <c r="G71" s="170">
        <v>2.1092859551609653</v>
      </c>
      <c r="I71" s="171" t="s">
        <v>523</v>
      </c>
      <c r="J71" s="171" t="s">
        <v>565</v>
      </c>
      <c r="K71" s="170">
        <v>276.69803128544288</v>
      </c>
      <c r="L71" s="170">
        <v>1.9785646103745789</v>
      </c>
      <c r="M71" s="170">
        <v>46.304796698699576</v>
      </c>
      <c r="N71" s="170">
        <v>0.34815636615563594</v>
      </c>
      <c r="O71" s="170">
        <v>2.3267209765302148</v>
      </c>
    </row>
    <row r="72" spans="1:15">
      <c r="A72" s="171" t="s">
        <v>524</v>
      </c>
      <c r="B72" s="171" t="s">
        <v>566</v>
      </c>
      <c r="C72" s="170">
        <v>0</v>
      </c>
      <c r="D72" s="170">
        <v>0</v>
      </c>
      <c r="E72" s="170">
        <v>0</v>
      </c>
      <c r="F72" s="170">
        <v>0</v>
      </c>
      <c r="G72" s="170">
        <v>0</v>
      </c>
      <c r="I72" s="171" t="s">
        <v>524</v>
      </c>
      <c r="J72" s="171" t="s">
        <v>566</v>
      </c>
      <c r="K72" s="170">
        <v>0</v>
      </c>
      <c r="L72" s="170">
        <v>0</v>
      </c>
      <c r="M72" s="170">
        <v>0</v>
      </c>
      <c r="N72" s="170">
        <v>0</v>
      </c>
      <c r="O72" s="170">
        <v>0</v>
      </c>
    </row>
    <row r="73" spans="1:15">
      <c r="A73" s="167" t="s">
        <v>1831</v>
      </c>
      <c r="B73" s="167" t="s">
        <v>1832</v>
      </c>
      <c r="C73" s="236">
        <v>995.78384967069042</v>
      </c>
      <c r="D73" s="236">
        <v>7.1241352493204753</v>
      </c>
      <c r="E73" s="236">
        <v>238.04284694209872</v>
      </c>
      <c r="F73" s="236">
        <v>1.7897958416699145</v>
      </c>
      <c r="G73" s="236">
        <v>8.9139310909903902</v>
      </c>
      <c r="I73" s="167" t="s">
        <v>1831</v>
      </c>
      <c r="J73" s="167" t="s">
        <v>1832</v>
      </c>
      <c r="K73" s="236">
        <v>1665.1006045921272</v>
      </c>
      <c r="L73" s="236">
        <v>11.885172858225975</v>
      </c>
      <c r="M73" s="236">
        <v>350.48726865237006</v>
      </c>
      <c r="N73" s="236">
        <v>2.6414910424990228</v>
      </c>
      <c r="O73" s="236">
        <v>14.526663900724996</v>
      </c>
    </row>
    <row r="74" spans="1:15">
      <c r="A74" s="165" t="s">
        <v>541</v>
      </c>
      <c r="B74" s="165" t="s">
        <v>579</v>
      </c>
      <c r="C74" s="166"/>
      <c r="D74" s="166"/>
      <c r="E74" s="166"/>
      <c r="F74" s="166"/>
      <c r="G74" s="166"/>
      <c r="I74" s="165" t="s">
        <v>541</v>
      </c>
      <c r="J74" s="165" t="s">
        <v>579</v>
      </c>
      <c r="K74" s="166"/>
      <c r="L74" s="166"/>
      <c r="M74" s="166"/>
      <c r="N74" s="166"/>
      <c r="O74" s="166"/>
    </row>
    <row r="75" spans="1:15">
      <c r="A75" s="169" t="s">
        <v>542</v>
      </c>
      <c r="B75" s="169" t="s">
        <v>580</v>
      </c>
      <c r="C75" s="170">
        <v>4961.964575984106</v>
      </c>
      <c r="D75" s="170">
        <v>29.205048401917651</v>
      </c>
      <c r="E75" s="170">
        <v>1973.1403870381732</v>
      </c>
      <c r="F75" s="170">
        <v>15.725928884694239</v>
      </c>
      <c r="G75" s="170">
        <v>44.930977286611913</v>
      </c>
      <c r="I75" s="169" t="s">
        <v>542</v>
      </c>
      <c r="J75" s="169" t="s">
        <v>580</v>
      </c>
      <c r="K75" s="170">
        <v>6670.5925000000016</v>
      </c>
      <c r="L75" s="170">
        <v>39.261662159958348</v>
      </c>
      <c r="M75" s="170">
        <v>2651.6624843161862</v>
      </c>
      <c r="N75" s="170">
        <v>21.133750000000003</v>
      </c>
      <c r="O75" s="170">
        <v>60.39541215995834</v>
      </c>
    </row>
    <row r="76" spans="1:15">
      <c r="A76" s="169" t="s">
        <v>543</v>
      </c>
      <c r="B76" s="169" t="s">
        <v>581</v>
      </c>
      <c r="C76" s="170">
        <v>4961.964575984106</v>
      </c>
      <c r="D76" s="170">
        <v>29.205048401917651</v>
      </c>
      <c r="E76" s="170">
        <v>1973.1403870381732</v>
      </c>
      <c r="F76" s="170">
        <v>15.725928884694239</v>
      </c>
      <c r="G76" s="170">
        <v>44.930977286611913</v>
      </c>
      <c r="I76" s="169" t="s">
        <v>543</v>
      </c>
      <c r="J76" s="169" t="s">
        <v>581</v>
      </c>
      <c r="K76" s="170">
        <v>6670.5925000000016</v>
      </c>
      <c r="L76" s="170">
        <v>39.261662159958348</v>
      </c>
      <c r="M76" s="170">
        <v>2651.6624843161862</v>
      </c>
      <c r="N76" s="170">
        <v>21.133750000000003</v>
      </c>
      <c r="O76" s="170">
        <v>60.39541215995834</v>
      </c>
    </row>
    <row r="77" spans="1:15">
      <c r="A77" s="169" t="s">
        <v>544</v>
      </c>
      <c r="B77" s="169" t="s">
        <v>724</v>
      </c>
      <c r="C77" s="170">
        <v>4909</v>
      </c>
      <c r="D77" s="170">
        <v>28.8</v>
      </c>
      <c r="E77" s="170">
        <v>1833</v>
      </c>
      <c r="F77" s="170">
        <v>16.100000000000001</v>
      </c>
      <c r="G77" s="170">
        <v>44.9</v>
      </c>
      <c r="I77" s="169" t="s">
        <v>544</v>
      </c>
      <c r="J77" s="169" t="s">
        <v>724</v>
      </c>
      <c r="K77" s="170">
        <v>5464.9</v>
      </c>
      <c r="L77" s="170">
        <v>39.799999999999997</v>
      </c>
      <c r="M77" s="170">
        <v>2585.1</v>
      </c>
      <c r="N77" s="170">
        <v>20.6</v>
      </c>
      <c r="O77" s="170">
        <v>60.4</v>
      </c>
    </row>
    <row r="78" spans="1:15">
      <c r="A78" s="169" t="s">
        <v>726</v>
      </c>
      <c r="B78" s="169" t="s">
        <v>725</v>
      </c>
      <c r="C78" s="170">
        <v>451.60000000000036</v>
      </c>
      <c r="D78" s="170">
        <v>2.66</v>
      </c>
      <c r="E78" s="170">
        <v>358.59999999999991</v>
      </c>
      <c r="F78" s="170">
        <v>3.1500000000000004</v>
      </c>
      <c r="G78" s="170">
        <v>5.7999999999999972</v>
      </c>
      <c r="I78" s="169" t="s">
        <v>726</v>
      </c>
      <c r="J78" s="169" t="s">
        <v>725</v>
      </c>
      <c r="K78" s="170">
        <v>2111.3000000000002</v>
      </c>
      <c r="L78" s="170">
        <v>12.399999999999999</v>
      </c>
      <c r="M78" s="170">
        <v>1252.4000000000001</v>
      </c>
      <c r="N78" s="170">
        <v>11</v>
      </c>
      <c r="O78" s="170">
        <v>23.5</v>
      </c>
    </row>
    <row r="79" spans="1:15">
      <c r="A79" s="169" t="s">
        <v>728</v>
      </c>
      <c r="B79" s="169" t="s">
        <v>727</v>
      </c>
      <c r="C79" s="170">
        <v>451.60000000000036</v>
      </c>
      <c r="D79" s="170">
        <v>2.66</v>
      </c>
      <c r="E79" s="170">
        <v>358.59999999999991</v>
      </c>
      <c r="F79" s="170">
        <v>3.1500000000000004</v>
      </c>
      <c r="G79" s="170">
        <v>5.7999999999999972</v>
      </c>
      <c r="I79" s="169" t="s">
        <v>728</v>
      </c>
      <c r="J79" s="169" t="s">
        <v>727</v>
      </c>
      <c r="K79" s="170">
        <v>2111.3000000000002</v>
      </c>
      <c r="L79" s="170">
        <v>12.399999999999999</v>
      </c>
      <c r="M79" s="170">
        <v>1252.4000000000001</v>
      </c>
      <c r="N79" s="170">
        <v>11</v>
      </c>
      <c r="O79" s="170">
        <v>23.5</v>
      </c>
    </row>
    <row r="80" spans="1:15">
      <c r="A80" s="171" t="s">
        <v>26</v>
      </c>
      <c r="B80" s="171" t="s">
        <v>563</v>
      </c>
      <c r="C80" s="170">
        <v>0</v>
      </c>
      <c r="D80" s="170">
        <v>0</v>
      </c>
      <c r="E80" s="170">
        <v>0</v>
      </c>
      <c r="F80" s="170">
        <v>0</v>
      </c>
      <c r="G80" s="170">
        <v>0</v>
      </c>
      <c r="I80" s="171" t="s">
        <v>26</v>
      </c>
      <c r="J80" s="171" t="s">
        <v>563</v>
      </c>
      <c r="K80" s="170">
        <v>0</v>
      </c>
      <c r="L80" s="170">
        <v>0</v>
      </c>
      <c r="M80" s="170">
        <v>0</v>
      </c>
      <c r="N80" s="170">
        <v>0</v>
      </c>
      <c r="O80" s="170">
        <v>0</v>
      </c>
    </row>
    <row r="81" spans="1:15">
      <c r="A81" s="171" t="s">
        <v>522</v>
      </c>
      <c r="B81" s="171" t="s">
        <v>564</v>
      </c>
      <c r="C81" s="170">
        <v>0</v>
      </c>
      <c r="D81" s="170">
        <v>0</v>
      </c>
      <c r="E81" s="170">
        <v>0</v>
      </c>
      <c r="F81" s="170">
        <v>0</v>
      </c>
      <c r="G81" s="170">
        <v>0</v>
      </c>
      <c r="I81" s="171" t="s">
        <v>522</v>
      </c>
      <c r="J81" s="171" t="s">
        <v>564</v>
      </c>
      <c r="K81" s="170">
        <v>0</v>
      </c>
      <c r="L81" s="170">
        <v>0</v>
      </c>
      <c r="M81" s="170">
        <v>0</v>
      </c>
      <c r="N81" s="170">
        <v>0</v>
      </c>
      <c r="O81" s="170">
        <v>0</v>
      </c>
    </row>
    <row r="82" spans="1:15">
      <c r="A82" s="171" t="s">
        <v>523</v>
      </c>
      <c r="B82" s="171" t="s">
        <v>565</v>
      </c>
      <c r="C82" s="170">
        <v>0</v>
      </c>
      <c r="D82" s="170">
        <v>0</v>
      </c>
      <c r="E82" s="170">
        <v>0</v>
      </c>
      <c r="F82" s="170">
        <v>0</v>
      </c>
      <c r="G82" s="170">
        <v>0</v>
      </c>
      <c r="I82" s="171" t="s">
        <v>523</v>
      </c>
      <c r="J82" s="171" t="s">
        <v>565</v>
      </c>
      <c r="K82" s="170">
        <v>0</v>
      </c>
      <c r="L82" s="170">
        <v>0</v>
      </c>
      <c r="M82" s="170">
        <v>0</v>
      </c>
      <c r="N82" s="170">
        <v>0</v>
      </c>
      <c r="O82" s="170">
        <v>0</v>
      </c>
    </row>
    <row r="83" spans="1:15">
      <c r="A83" s="171" t="s">
        <v>524</v>
      </c>
      <c r="B83" s="171" t="s">
        <v>566</v>
      </c>
      <c r="C83" s="170">
        <v>0</v>
      </c>
      <c r="D83" s="170">
        <v>0</v>
      </c>
      <c r="E83" s="170">
        <v>0</v>
      </c>
      <c r="F83" s="170">
        <v>0</v>
      </c>
      <c r="G83" s="170">
        <v>0</v>
      </c>
      <c r="I83" s="171" t="s">
        <v>524</v>
      </c>
      <c r="J83" s="171" t="s">
        <v>566</v>
      </c>
      <c r="K83" s="170">
        <v>0</v>
      </c>
      <c r="L83" s="170">
        <v>0</v>
      </c>
      <c r="M83" s="170">
        <v>0</v>
      </c>
      <c r="N83" s="170">
        <v>0</v>
      </c>
      <c r="O83" s="170">
        <v>0</v>
      </c>
    </row>
    <row r="84" spans="1:15">
      <c r="A84" s="167" t="s">
        <v>1833</v>
      </c>
      <c r="B84" s="167" t="s">
        <v>1834</v>
      </c>
      <c r="C84" s="236">
        <v>451.60000000000036</v>
      </c>
      <c r="D84" s="236">
        <v>2.66</v>
      </c>
      <c r="E84" s="236">
        <v>358.59999999999991</v>
      </c>
      <c r="F84" s="236">
        <v>3.1500000000000004</v>
      </c>
      <c r="G84" s="236">
        <v>5.7999999999999972</v>
      </c>
      <c r="I84" s="167" t="s">
        <v>1833</v>
      </c>
      <c r="J84" s="167" t="s">
        <v>1834</v>
      </c>
      <c r="K84" s="236">
        <v>2111.3000000000002</v>
      </c>
      <c r="L84" s="236">
        <v>12.399999999999999</v>
      </c>
      <c r="M84" s="236">
        <v>1252.4000000000001</v>
      </c>
      <c r="N84" s="236">
        <v>11</v>
      </c>
      <c r="O84" s="236">
        <v>23.5</v>
      </c>
    </row>
    <row r="85" spans="1:15">
      <c r="A85" s="165" t="s">
        <v>545</v>
      </c>
      <c r="B85" s="165" t="s">
        <v>582</v>
      </c>
      <c r="C85" s="166"/>
      <c r="D85" s="166"/>
      <c r="E85" s="166"/>
      <c r="F85" s="166"/>
      <c r="G85" s="166"/>
      <c r="I85" s="165" t="s">
        <v>545</v>
      </c>
      <c r="J85" s="165" t="s">
        <v>582</v>
      </c>
      <c r="K85" s="166"/>
      <c r="L85" s="166"/>
      <c r="M85" s="166"/>
      <c r="N85" s="166"/>
      <c r="O85" s="166"/>
    </row>
    <row r="86" spans="1:15">
      <c r="A86" s="169" t="s">
        <v>546</v>
      </c>
      <c r="B86" s="169" t="s">
        <v>583</v>
      </c>
      <c r="C86" s="170">
        <v>2750.0530725222802</v>
      </c>
      <c r="D86" s="170">
        <v>16.190322922013291</v>
      </c>
      <c r="E86" s="170">
        <v>1123.2720694555615</v>
      </c>
      <c r="F86" s="170">
        <v>9.3460335727373511</v>
      </c>
      <c r="G86" s="170">
        <v>25.536356494750638</v>
      </c>
      <c r="I86" s="169" t="s">
        <v>546</v>
      </c>
      <c r="J86" s="169" t="s">
        <v>583</v>
      </c>
      <c r="K86" s="170">
        <v>4357.8933333559307</v>
      </c>
      <c r="L86" s="170">
        <v>25.656084999558932</v>
      </c>
      <c r="M86" s="170">
        <v>2042.6463542828792</v>
      </c>
      <c r="N86" s="170">
        <v>16.819365028129926</v>
      </c>
      <c r="O86" s="170">
        <v>42.475450027688851</v>
      </c>
    </row>
    <row r="87" spans="1:15">
      <c r="A87" s="169" t="s">
        <v>547</v>
      </c>
      <c r="B87" s="169" t="s">
        <v>584</v>
      </c>
      <c r="C87" s="170">
        <v>2750.0530725222802</v>
      </c>
      <c r="D87" s="170">
        <v>16.190322922013291</v>
      </c>
      <c r="E87" s="170">
        <v>1052.9926789709359</v>
      </c>
      <c r="F87" s="170">
        <v>8.8288868313215847</v>
      </c>
      <c r="G87" s="170">
        <v>25.01920975333487</v>
      </c>
      <c r="I87" s="169" t="s">
        <v>547</v>
      </c>
      <c r="J87" s="169" t="s">
        <v>584</v>
      </c>
      <c r="K87" s="170">
        <v>4357.8933333559307</v>
      </c>
      <c r="L87" s="170">
        <v>25.656084999558932</v>
      </c>
      <c r="M87" s="170">
        <v>1976.000962961698</v>
      </c>
      <c r="N87" s="170">
        <v>16.311102915414835</v>
      </c>
      <c r="O87" s="170">
        <v>41.967187914973756</v>
      </c>
    </row>
    <row r="88" spans="1:15">
      <c r="A88" s="169" t="s">
        <v>548</v>
      </c>
      <c r="B88" s="169" t="s">
        <v>729</v>
      </c>
      <c r="C88" s="170">
        <v>2750.0530725222802</v>
      </c>
      <c r="D88" s="170">
        <v>16.190322922013291</v>
      </c>
      <c r="E88" s="170">
        <v>1089.8733469827787</v>
      </c>
      <c r="F88" s="170">
        <v>9.0987013463043596</v>
      </c>
      <c r="G88" s="170">
        <v>25.289024268317647</v>
      </c>
      <c r="I88" s="169" t="s">
        <v>548</v>
      </c>
      <c r="J88" s="169" t="s">
        <v>729</v>
      </c>
      <c r="K88" s="170">
        <v>4357.8933333559307</v>
      </c>
      <c r="L88" s="170">
        <v>25.656084999558932</v>
      </c>
      <c r="M88" s="170">
        <v>1933.0177939776554</v>
      </c>
      <c r="N88" s="170">
        <v>15.98614545581113</v>
      </c>
      <c r="O88" s="170">
        <v>41.642230455370054</v>
      </c>
    </row>
    <row r="89" spans="1:15">
      <c r="A89" s="169" t="s">
        <v>731</v>
      </c>
      <c r="B89" s="169" t="s">
        <v>730</v>
      </c>
      <c r="C89" s="170">
        <v>0</v>
      </c>
      <c r="D89" s="170">
        <v>0</v>
      </c>
      <c r="E89" s="170">
        <v>370.87456386454062</v>
      </c>
      <c r="F89" s="170">
        <v>2.7822328844529176</v>
      </c>
      <c r="G89" s="170">
        <v>2.7822328844529203</v>
      </c>
      <c r="I89" s="169" t="s">
        <v>731</v>
      </c>
      <c r="J89" s="169" t="s">
        <v>730</v>
      </c>
      <c r="K89" s="170">
        <v>0</v>
      </c>
      <c r="L89" s="170">
        <v>0</v>
      </c>
      <c r="M89" s="170">
        <v>607.49174287458209</v>
      </c>
      <c r="N89" s="170">
        <v>4.5760570723795215</v>
      </c>
      <c r="O89" s="170">
        <v>4.5760570723795198</v>
      </c>
    </row>
    <row r="90" spans="1:15">
      <c r="A90" s="169" t="s">
        <v>732</v>
      </c>
      <c r="B90" s="169" t="s">
        <v>733</v>
      </c>
      <c r="C90" s="170">
        <v>0</v>
      </c>
      <c r="D90" s="170">
        <v>0</v>
      </c>
      <c r="E90" s="170">
        <v>263.37112040590256</v>
      </c>
      <c r="F90" s="170">
        <v>1.9871381285084047</v>
      </c>
      <c r="G90" s="170">
        <v>1.9871381285084073</v>
      </c>
      <c r="I90" s="169" t="s">
        <v>732</v>
      </c>
      <c r="J90" s="169" t="s">
        <v>733</v>
      </c>
      <c r="K90" s="170">
        <v>0</v>
      </c>
      <c r="L90" s="170">
        <v>0</v>
      </c>
      <c r="M90" s="170">
        <v>592.17171511553749</v>
      </c>
      <c r="N90" s="170">
        <v>4.483424147584925</v>
      </c>
      <c r="O90" s="170">
        <v>4.4834241475849232</v>
      </c>
    </row>
    <row r="91" spans="1:15">
      <c r="A91" s="171" t="s">
        <v>26</v>
      </c>
      <c r="B91" s="171" t="s">
        <v>563</v>
      </c>
      <c r="C91" s="170">
        <v>0</v>
      </c>
      <c r="D91" s="170">
        <v>0</v>
      </c>
      <c r="E91" s="170">
        <v>-115.08047808948373</v>
      </c>
      <c r="F91" s="170">
        <v>-0.86842330315545602</v>
      </c>
      <c r="G91" s="170">
        <v>-0.86842330315545602</v>
      </c>
      <c r="I91" s="171" t="s">
        <v>26</v>
      </c>
      <c r="J91" s="171" t="s">
        <v>563</v>
      </c>
      <c r="K91" s="170">
        <v>0</v>
      </c>
      <c r="L91" s="170">
        <v>0</v>
      </c>
      <c r="M91" s="170">
        <v>-115.08047808948373</v>
      </c>
      <c r="N91" s="170">
        <v>-0.86842330315545602</v>
      </c>
      <c r="O91" s="170">
        <v>-0.86842330315545602</v>
      </c>
    </row>
    <row r="92" spans="1:15">
      <c r="A92" s="171" t="s">
        <v>522</v>
      </c>
      <c r="B92" s="171" t="s">
        <v>564</v>
      </c>
      <c r="C92" s="170">
        <v>0</v>
      </c>
      <c r="D92" s="170">
        <v>0</v>
      </c>
      <c r="E92" s="170">
        <v>0</v>
      </c>
      <c r="F92" s="170">
        <v>0</v>
      </c>
      <c r="G92" s="170">
        <v>0</v>
      </c>
      <c r="I92" s="171" t="s">
        <v>522</v>
      </c>
      <c r="J92" s="171" t="s">
        <v>564</v>
      </c>
      <c r="K92" s="170">
        <v>0</v>
      </c>
      <c r="L92" s="170">
        <v>0</v>
      </c>
      <c r="M92" s="170">
        <v>0</v>
      </c>
      <c r="N92" s="170">
        <v>0</v>
      </c>
      <c r="O92" s="170">
        <v>0</v>
      </c>
    </row>
    <row r="93" spans="1:15">
      <c r="A93" s="171" t="s">
        <v>523</v>
      </c>
      <c r="B93" s="171" t="s">
        <v>565</v>
      </c>
      <c r="C93" s="170">
        <v>0</v>
      </c>
      <c r="D93" s="170">
        <v>0</v>
      </c>
      <c r="E93" s="170">
        <v>185.20637920276968</v>
      </c>
      <c r="F93" s="170">
        <v>1.3964478528411781</v>
      </c>
      <c r="G93" s="170">
        <v>1.3964478528411781</v>
      </c>
      <c r="I93" s="171" t="s">
        <v>523</v>
      </c>
      <c r="J93" s="171" t="s">
        <v>565</v>
      </c>
      <c r="K93" s="170">
        <v>0</v>
      </c>
      <c r="L93" s="170">
        <v>0</v>
      </c>
      <c r="M93" s="170">
        <v>124.94256238924197</v>
      </c>
      <c r="N93" s="170">
        <v>0.94804627135555064</v>
      </c>
      <c r="O93" s="170">
        <v>0.94804627135555064</v>
      </c>
    </row>
    <row r="94" spans="1:15">
      <c r="A94" s="171" t="s">
        <v>524</v>
      </c>
      <c r="B94" s="171" t="s">
        <v>566</v>
      </c>
      <c r="C94" s="170">
        <v>0</v>
      </c>
      <c r="D94" s="170">
        <v>0</v>
      </c>
      <c r="E94" s="170">
        <v>0</v>
      </c>
      <c r="F94" s="170">
        <v>0</v>
      </c>
      <c r="G94" s="170">
        <v>0</v>
      </c>
      <c r="I94" s="171" t="s">
        <v>524</v>
      </c>
      <c r="J94" s="171" t="s">
        <v>566</v>
      </c>
      <c r="K94" s="170">
        <v>0</v>
      </c>
      <c r="L94" s="170">
        <v>0</v>
      </c>
      <c r="M94" s="170">
        <v>0</v>
      </c>
      <c r="N94" s="170">
        <v>0</v>
      </c>
      <c r="O94" s="170">
        <v>0</v>
      </c>
    </row>
    <row r="95" spans="1:15">
      <c r="A95" s="167" t="s">
        <v>1835</v>
      </c>
      <c r="B95" s="167" t="s">
        <v>1836</v>
      </c>
      <c r="C95" s="236">
        <v>0</v>
      </c>
      <c r="D95" s="236">
        <v>0</v>
      </c>
      <c r="E95" s="236">
        <v>333.49702151918848</v>
      </c>
      <c r="F95" s="236">
        <v>2.5151626781941268</v>
      </c>
      <c r="G95" s="236">
        <v>2.5151626781941294</v>
      </c>
      <c r="I95" s="167" t="s">
        <v>1835</v>
      </c>
      <c r="J95" s="167" t="s">
        <v>1836</v>
      </c>
      <c r="K95" s="236">
        <v>0</v>
      </c>
      <c r="L95" s="236">
        <v>0</v>
      </c>
      <c r="M95" s="236">
        <v>602.03379941529579</v>
      </c>
      <c r="N95" s="236">
        <v>4.5630471157850199</v>
      </c>
      <c r="O95" s="236">
        <v>4.5630471157850181</v>
      </c>
    </row>
    <row r="96" spans="1:15">
      <c r="A96" s="165" t="s">
        <v>549</v>
      </c>
      <c r="B96" s="165" t="s">
        <v>585</v>
      </c>
      <c r="C96" s="166"/>
      <c r="D96" s="166"/>
      <c r="E96" s="166"/>
      <c r="F96" s="166"/>
      <c r="G96" s="166"/>
      <c r="I96" s="165" t="s">
        <v>549</v>
      </c>
      <c r="J96" s="165" t="s">
        <v>585</v>
      </c>
      <c r="K96" s="166"/>
      <c r="L96" s="166"/>
      <c r="M96" s="166"/>
      <c r="N96" s="166"/>
      <c r="O96" s="166"/>
    </row>
    <row r="97" spans="1:15">
      <c r="A97" s="172" t="s">
        <v>550</v>
      </c>
      <c r="B97" s="172" t="s">
        <v>586</v>
      </c>
      <c r="C97" s="173">
        <v>28325.498563646081</v>
      </c>
      <c r="D97" s="173">
        <v>169.19009123986311</v>
      </c>
      <c r="E97" s="173">
        <v>26959.592153709749</v>
      </c>
      <c r="F97" s="173">
        <v>200.36263959950747</v>
      </c>
      <c r="G97" s="173">
        <v>369.50605628077216</v>
      </c>
      <c r="I97" s="172" t="s">
        <v>550</v>
      </c>
      <c r="J97" s="172" t="s">
        <v>586</v>
      </c>
      <c r="K97" s="173">
        <v>42192.614309662611</v>
      </c>
      <c r="L97" s="173">
        <v>250.66732309421582</v>
      </c>
      <c r="M97" s="173">
        <v>40653.100472957529</v>
      </c>
      <c r="N97" s="173">
        <v>304.27734957192848</v>
      </c>
      <c r="O97" s="173">
        <v>554.90030464940128</v>
      </c>
    </row>
    <row r="98" spans="1:15">
      <c r="A98" s="172" t="s">
        <v>551</v>
      </c>
      <c r="B98" s="172" t="s">
        <v>587</v>
      </c>
      <c r="C98" s="173">
        <v>26009.239831443174</v>
      </c>
      <c r="D98" s="173">
        <v>157.21196904898946</v>
      </c>
      <c r="E98" s="173">
        <v>25313.680421939389</v>
      </c>
      <c r="F98" s="173">
        <v>187.04354661881339</v>
      </c>
      <c r="G98" s="173">
        <v>344.30884110920437</v>
      </c>
      <c r="I98" s="172" t="s">
        <v>551</v>
      </c>
      <c r="J98" s="172" t="s">
        <v>587</v>
      </c>
      <c r="K98" s="173">
        <v>38241.219188659059</v>
      </c>
      <c r="L98" s="173">
        <v>229.73174252007968</v>
      </c>
      <c r="M98" s="173">
        <v>38252.585166066878</v>
      </c>
      <c r="N98" s="173">
        <v>283.98781017885511</v>
      </c>
      <c r="O98" s="173">
        <v>513.72916801552492</v>
      </c>
    </row>
    <row r="99" spans="1:15">
      <c r="A99" s="172" t="s">
        <v>552</v>
      </c>
      <c r="B99" s="172" t="s">
        <v>734</v>
      </c>
      <c r="C99" s="173">
        <v>23716.672558005197</v>
      </c>
      <c r="D99" s="173">
        <v>144.47994079553348</v>
      </c>
      <c r="E99" s="173">
        <v>22730.257814327932</v>
      </c>
      <c r="F99" s="173">
        <v>169.02549861844483</v>
      </c>
      <c r="G99" s="173">
        <v>313.53512333161177</v>
      </c>
      <c r="I99" s="172" t="s">
        <v>552</v>
      </c>
      <c r="J99" s="172" t="s">
        <v>734</v>
      </c>
      <c r="K99" s="173">
        <v>34144.423991382566</v>
      </c>
      <c r="L99" s="173">
        <v>214.23363939994201</v>
      </c>
      <c r="M99" s="173">
        <v>33190.214872341028</v>
      </c>
      <c r="N99" s="173">
        <v>245.00375356212362</v>
      </c>
      <c r="O99" s="173">
        <v>459.35305293262695</v>
      </c>
    </row>
    <row r="100" spans="1:15">
      <c r="A100" s="172" t="s">
        <v>737</v>
      </c>
      <c r="B100" s="172" t="s">
        <v>735</v>
      </c>
      <c r="C100" s="173">
        <v>14929.611735934855</v>
      </c>
      <c r="D100" s="173">
        <v>90.919769041305827</v>
      </c>
      <c r="E100" s="173">
        <v>19324.134421926017</v>
      </c>
      <c r="F100" s="173">
        <v>141.00134117456156</v>
      </c>
      <c r="G100" s="173">
        <v>231.91366949953971</v>
      </c>
      <c r="I100" s="172" t="s">
        <v>737</v>
      </c>
      <c r="J100" s="172" t="s">
        <v>735</v>
      </c>
      <c r="K100" s="173">
        <v>24883.9073692044</v>
      </c>
      <c r="L100" s="173">
        <v>145.88059314785048</v>
      </c>
      <c r="M100" s="173">
        <v>28591.839221703714</v>
      </c>
      <c r="N100" s="173">
        <v>209.76571594367374</v>
      </c>
      <c r="O100" s="173">
        <v>355.74810881515043</v>
      </c>
    </row>
    <row r="101" spans="1:15">
      <c r="A101" s="172" t="s">
        <v>738</v>
      </c>
      <c r="B101" s="172" t="s">
        <v>736</v>
      </c>
      <c r="C101" s="173">
        <v>13276.238210394589</v>
      </c>
      <c r="D101" s="173">
        <v>79.389818031561759</v>
      </c>
      <c r="E101" s="173">
        <v>17994.006707080414</v>
      </c>
      <c r="F101" s="173">
        <v>130.59739027006614</v>
      </c>
      <c r="G101" s="173">
        <v>210.07976758530029</v>
      </c>
      <c r="I101" s="172" t="s">
        <v>738</v>
      </c>
      <c r="J101" s="172" t="s">
        <v>736</v>
      </c>
      <c r="K101" s="173">
        <v>22368.703871839054</v>
      </c>
      <c r="L101" s="173">
        <v>130.32999299827813</v>
      </c>
      <c r="M101" s="173">
        <v>26531.819717699971</v>
      </c>
      <c r="N101" s="173">
        <v>193.16762247065651</v>
      </c>
      <c r="O101" s="173">
        <v>323.59941519256085</v>
      </c>
    </row>
    <row r="102" spans="1:15">
      <c r="A102" s="171" t="s">
        <v>26</v>
      </c>
      <c r="B102" s="171" t="s">
        <v>563</v>
      </c>
      <c r="C102" s="170">
        <v>-2760.0278056773855</v>
      </c>
      <c r="D102" s="170">
        <v>-16.837663747049746</v>
      </c>
      <c r="E102" s="170">
        <v>-2953.0306455159125</v>
      </c>
      <c r="F102" s="170">
        <v>-21.532875556796522</v>
      </c>
      <c r="G102" s="170">
        <v>-38.470539303846273</v>
      </c>
      <c r="I102" s="171" t="s">
        <v>26</v>
      </c>
      <c r="J102" s="171" t="s">
        <v>563</v>
      </c>
      <c r="K102" s="170">
        <v>-2759.8860313012328</v>
      </c>
      <c r="L102" s="170">
        <v>-16.836829294575832</v>
      </c>
      <c r="M102" s="170">
        <v>-2968.0782468766051</v>
      </c>
      <c r="N102" s="170">
        <v>-21.641359275297944</v>
      </c>
      <c r="O102" s="170">
        <v>-38.578188569873781</v>
      </c>
    </row>
    <row r="103" spans="1:15">
      <c r="A103" s="171" t="s">
        <v>522</v>
      </c>
      <c r="B103" s="171" t="s">
        <v>564</v>
      </c>
      <c r="C103" s="170">
        <v>115.2</v>
      </c>
      <c r="D103" s="170">
        <v>0.7</v>
      </c>
      <c r="E103" s="170">
        <v>13</v>
      </c>
      <c r="F103" s="170">
        <v>0.1</v>
      </c>
      <c r="G103" s="170">
        <v>0.8</v>
      </c>
      <c r="I103" s="171" t="s">
        <v>522</v>
      </c>
      <c r="J103" s="171" t="s">
        <v>564</v>
      </c>
      <c r="K103" s="170">
        <v>153.5</v>
      </c>
      <c r="L103" s="170">
        <v>0.9</v>
      </c>
      <c r="M103" s="170">
        <v>6.2</v>
      </c>
      <c r="N103" s="170">
        <v>0</v>
      </c>
      <c r="O103" s="170">
        <v>1</v>
      </c>
    </row>
    <row r="104" spans="1:15">
      <c r="A104" s="171" t="s">
        <v>523</v>
      </c>
      <c r="B104" s="171" t="s">
        <v>565</v>
      </c>
      <c r="C104" s="170">
        <v>-194.14242992999391</v>
      </c>
      <c r="D104" s="170">
        <v>-0.35516630386882042</v>
      </c>
      <c r="E104" s="170">
        <v>209.8786944522856</v>
      </c>
      <c r="F104" s="170">
        <v>1.2698783106346645</v>
      </c>
      <c r="G104" s="170">
        <v>0.91471200676586317</v>
      </c>
      <c r="I104" s="171" t="s">
        <v>523</v>
      </c>
      <c r="J104" s="171" t="s">
        <v>565</v>
      </c>
      <c r="K104" s="170">
        <v>-690.71877570445042</v>
      </c>
      <c r="L104" s="170">
        <v>-5.8045815840835404</v>
      </c>
      <c r="M104" s="170">
        <v>-1524.2330294317599</v>
      </c>
      <c r="N104" s="170">
        <v>-10.276909380933532</v>
      </c>
      <c r="O104" s="170">
        <v>-15.98149096501707</v>
      </c>
    </row>
    <row r="105" spans="1:15">
      <c r="A105" s="171" t="s">
        <v>524</v>
      </c>
      <c r="B105" s="171" t="s">
        <v>566</v>
      </c>
      <c r="C105" s="170">
        <v>0</v>
      </c>
      <c r="D105" s="170">
        <v>0</v>
      </c>
      <c r="E105" s="170">
        <v>0</v>
      </c>
      <c r="F105" s="170">
        <v>0</v>
      </c>
      <c r="G105" s="170">
        <v>0</v>
      </c>
      <c r="I105" s="171" t="s">
        <v>524</v>
      </c>
      <c r="J105" s="171" t="s">
        <v>566</v>
      </c>
      <c r="K105" s="170">
        <v>0</v>
      </c>
      <c r="L105" s="170">
        <v>0</v>
      </c>
      <c r="M105" s="170">
        <v>0</v>
      </c>
      <c r="N105" s="170">
        <v>0</v>
      </c>
      <c r="O105" s="170">
        <v>0</v>
      </c>
    </row>
    <row r="106" spans="1:15">
      <c r="A106" s="167" t="s">
        <v>1837</v>
      </c>
      <c r="B106" s="167" t="s">
        <v>1838</v>
      </c>
      <c r="C106" s="236">
        <v>10437.26797478721</v>
      </c>
      <c r="D106" s="236">
        <v>62.896987980643196</v>
      </c>
      <c r="E106" s="236">
        <v>15263.854756016788</v>
      </c>
      <c r="F106" s="236">
        <v>110.43439302390428</v>
      </c>
      <c r="G106" s="236">
        <v>173.32394028821989</v>
      </c>
      <c r="I106" s="167" t="s">
        <v>1837</v>
      </c>
      <c r="J106" s="167" t="s">
        <v>1838</v>
      </c>
      <c r="K106" s="236">
        <v>19071.599064833368</v>
      </c>
      <c r="L106" s="236">
        <v>108.58858211961901</v>
      </c>
      <c r="M106" s="236">
        <v>22045.708441391609</v>
      </c>
      <c r="N106" s="236">
        <v>161.24935381442501</v>
      </c>
      <c r="O106" s="236">
        <v>270.03973565767001</v>
      </c>
    </row>
    <row r="107" spans="1:15">
      <c r="A107" s="165" t="s">
        <v>553</v>
      </c>
      <c r="B107" s="165" t="s">
        <v>553</v>
      </c>
      <c r="C107" s="166"/>
      <c r="D107" s="166"/>
      <c r="E107" s="166"/>
      <c r="F107" s="166"/>
      <c r="G107" s="166"/>
      <c r="I107" s="165" t="s">
        <v>553</v>
      </c>
      <c r="J107" s="165" t="s">
        <v>553</v>
      </c>
      <c r="K107" s="166"/>
      <c r="L107" s="166"/>
      <c r="M107" s="166"/>
      <c r="N107" s="166"/>
      <c r="O107" s="166"/>
    </row>
    <row r="108" spans="1:15">
      <c r="A108" s="172" t="s">
        <v>554</v>
      </c>
      <c r="B108" s="172" t="s">
        <v>588</v>
      </c>
      <c r="C108" s="173">
        <v>14591.71289190449</v>
      </c>
      <c r="D108" s="173">
        <v>93.382070012531912</v>
      </c>
      <c r="E108" s="173">
        <v>10845.152680117923</v>
      </c>
      <c r="F108" s="173">
        <v>81.683603894840545</v>
      </c>
      <c r="G108" s="173">
        <v>175.06567390737246</v>
      </c>
      <c r="I108" s="172" t="s">
        <v>554</v>
      </c>
      <c r="J108" s="172" t="s">
        <v>588</v>
      </c>
      <c r="K108" s="173">
        <v>19616.034458371425</v>
      </c>
      <c r="L108" s="173">
        <v>125.12874751874858</v>
      </c>
      <c r="M108" s="173">
        <v>14889.166343820329</v>
      </c>
      <c r="N108" s="173">
        <v>112.24122768110418</v>
      </c>
      <c r="O108" s="173">
        <v>237.36997519985275</v>
      </c>
    </row>
    <row r="109" spans="1:15">
      <c r="A109" s="172" t="s">
        <v>555</v>
      </c>
      <c r="B109" s="172" t="s">
        <v>589</v>
      </c>
      <c r="C109" s="173">
        <v>12983.593544313409</v>
      </c>
      <c r="D109" s="173">
        <v>83.688944265496033</v>
      </c>
      <c r="E109" s="173">
        <v>10252.904332115351</v>
      </c>
      <c r="F109" s="173">
        <v>77.293293234346223</v>
      </c>
      <c r="G109" s="173">
        <v>160.98223749984226</v>
      </c>
      <c r="I109" s="172" t="s">
        <v>555</v>
      </c>
      <c r="J109" s="172" t="s">
        <v>589</v>
      </c>
      <c r="K109" s="173">
        <v>16622.58606890509</v>
      </c>
      <c r="L109" s="173">
        <v>106.87491164496988</v>
      </c>
      <c r="M109" s="173">
        <v>14139.743687437873</v>
      </c>
      <c r="N109" s="173">
        <v>106.62060136997647</v>
      </c>
      <c r="O109" s="173">
        <v>213.49551301494634</v>
      </c>
    </row>
    <row r="110" spans="1:15">
      <c r="A110" s="172" t="s">
        <v>556</v>
      </c>
      <c r="B110" s="172" t="s">
        <v>739</v>
      </c>
      <c r="C110" s="173">
        <v>11772.839101578475</v>
      </c>
      <c r="D110" s="173">
        <v>76.140435819513044</v>
      </c>
      <c r="E110" s="173">
        <v>9559.8282961607074</v>
      </c>
      <c r="F110" s="173">
        <v>72.113425296838443</v>
      </c>
      <c r="G110" s="173">
        <v>148.25386111635152</v>
      </c>
      <c r="I110" s="172" t="s">
        <v>556</v>
      </c>
      <c r="J110" s="172" t="s">
        <v>739</v>
      </c>
      <c r="K110" s="173">
        <v>15246.030149714772</v>
      </c>
      <c r="L110" s="173">
        <v>98.483352026033202</v>
      </c>
      <c r="M110" s="173">
        <v>13177.316835115782</v>
      </c>
      <c r="N110" s="173">
        <v>99.465033600862029</v>
      </c>
      <c r="O110" s="173">
        <v>197.94838562689526</v>
      </c>
    </row>
    <row r="111" spans="1:15">
      <c r="A111" s="172" t="s">
        <v>741</v>
      </c>
      <c r="B111" s="172" t="s">
        <v>740</v>
      </c>
      <c r="C111" s="173">
        <v>8233.8138780704739</v>
      </c>
      <c r="D111" s="173">
        <v>53.930141624649856</v>
      </c>
      <c r="E111" s="173">
        <v>8337.8975547270893</v>
      </c>
      <c r="F111" s="173">
        <v>61.975279329297493</v>
      </c>
      <c r="G111" s="173">
        <v>115.90542095394733</v>
      </c>
      <c r="I111" s="172" t="s">
        <v>741</v>
      </c>
      <c r="J111" s="172" t="s">
        <v>740</v>
      </c>
      <c r="K111" s="173">
        <v>10171.113296605676</v>
      </c>
      <c r="L111" s="173">
        <v>67.27779923542866</v>
      </c>
      <c r="M111" s="173">
        <v>11129.926981473154</v>
      </c>
      <c r="N111" s="173">
        <v>82.640454922493717</v>
      </c>
      <c r="O111" s="173">
        <v>149.91825415792243</v>
      </c>
    </row>
    <row r="112" spans="1:15">
      <c r="A112" s="172" t="s">
        <v>742</v>
      </c>
      <c r="B112" s="172" t="s">
        <v>743</v>
      </c>
      <c r="C112" s="173">
        <v>5547.8903300743332</v>
      </c>
      <c r="D112" s="173">
        <v>36.176117833457184</v>
      </c>
      <c r="E112" s="173">
        <v>6385.9660394638149</v>
      </c>
      <c r="F112" s="173">
        <v>47.331262697519477</v>
      </c>
      <c r="G112" s="173">
        <v>83.507380530976661</v>
      </c>
      <c r="I112" s="172" t="s">
        <v>742</v>
      </c>
      <c r="J112" s="172" t="s">
        <v>743</v>
      </c>
      <c r="K112" s="173">
        <v>8033.9364915459219</v>
      </c>
      <c r="L112" s="173">
        <v>52.283792770998829</v>
      </c>
      <c r="M112" s="173">
        <v>8390.892885502657</v>
      </c>
      <c r="N112" s="173">
        <v>62.304227615230019</v>
      </c>
      <c r="O112" s="173">
        <v>114.58802038622889</v>
      </c>
    </row>
    <row r="113" spans="1:15">
      <c r="A113" s="171" t="s">
        <v>26</v>
      </c>
      <c r="B113" s="171" t="s">
        <v>563</v>
      </c>
      <c r="C113" s="170">
        <v>-961.33947117761875</v>
      </c>
      <c r="D113" s="170">
        <v>-6.0948769980012303</v>
      </c>
      <c r="E113" s="170">
        <v>-776.16015643851756</v>
      </c>
      <c r="F113" s="170">
        <v>-5.7777556310129201</v>
      </c>
      <c r="G113" s="170">
        <v>-11.872632629014149</v>
      </c>
      <c r="I113" s="171" t="s">
        <v>26</v>
      </c>
      <c r="J113" s="171" t="s">
        <v>563</v>
      </c>
      <c r="K113" s="170">
        <v>-961.33947117761875</v>
      </c>
      <c r="L113" s="170">
        <v>-6.0948769980012303</v>
      </c>
      <c r="M113" s="170">
        <v>-776.16015643851756</v>
      </c>
      <c r="N113" s="170">
        <v>-5.7777556310129201</v>
      </c>
      <c r="O113" s="170">
        <v>-11.872632629014149</v>
      </c>
    </row>
    <row r="114" spans="1:15">
      <c r="A114" s="171" t="s">
        <v>522</v>
      </c>
      <c r="B114" s="171" t="s">
        <v>564</v>
      </c>
      <c r="C114" s="170">
        <v>0</v>
      </c>
      <c r="D114" s="170">
        <v>0</v>
      </c>
      <c r="E114" s="170">
        <v>0</v>
      </c>
      <c r="F114" s="170">
        <v>0</v>
      </c>
      <c r="G114" s="170">
        <v>0</v>
      </c>
      <c r="I114" s="171" t="s">
        <v>522</v>
      </c>
      <c r="J114" s="171" t="s">
        <v>564</v>
      </c>
      <c r="K114" s="170">
        <v>0</v>
      </c>
      <c r="L114" s="170">
        <v>0</v>
      </c>
      <c r="M114" s="170">
        <v>0</v>
      </c>
      <c r="N114" s="170">
        <v>0</v>
      </c>
      <c r="O114" s="170">
        <v>0</v>
      </c>
    </row>
    <row r="115" spans="1:15">
      <c r="A115" s="171" t="s">
        <v>523</v>
      </c>
      <c r="B115" s="171" t="s">
        <v>565</v>
      </c>
      <c r="C115" s="170">
        <v>503.29362169537217</v>
      </c>
      <c r="D115" s="170">
        <v>3.640600271200146</v>
      </c>
      <c r="E115" s="170">
        <v>282.90854018983674</v>
      </c>
      <c r="F115" s="170">
        <v>2.1370612150679111</v>
      </c>
      <c r="G115" s="170">
        <v>5.7776614862680757</v>
      </c>
      <c r="I115" s="171" t="s">
        <v>523</v>
      </c>
      <c r="J115" s="171" t="s">
        <v>565</v>
      </c>
      <c r="K115" s="170">
        <v>190.87705272442986</v>
      </c>
      <c r="L115" s="170">
        <v>1.3579598873156904</v>
      </c>
      <c r="M115" s="170">
        <v>386.93736967429288</v>
      </c>
      <c r="N115" s="170">
        <v>2.9005609820497482</v>
      </c>
      <c r="O115" s="170">
        <v>4.2585208693654479</v>
      </c>
    </row>
    <row r="116" spans="1:15">
      <c r="A116" s="171" t="s">
        <v>524</v>
      </c>
      <c r="B116" s="171" t="s">
        <v>566</v>
      </c>
      <c r="C116" s="170">
        <v>0</v>
      </c>
      <c r="D116" s="170">
        <v>0</v>
      </c>
      <c r="E116" s="170">
        <v>0</v>
      </c>
      <c r="F116" s="170">
        <v>0</v>
      </c>
      <c r="G116" s="170">
        <v>0</v>
      </c>
      <c r="I116" s="171" t="s">
        <v>524</v>
      </c>
      <c r="J116" s="171" t="s">
        <v>566</v>
      </c>
      <c r="K116" s="170">
        <v>0</v>
      </c>
      <c r="L116" s="170">
        <v>0</v>
      </c>
      <c r="M116" s="170">
        <v>0</v>
      </c>
      <c r="N116" s="170">
        <v>0</v>
      </c>
      <c r="O116" s="170">
        <v>0</v>
      </c>
    </row>
    <row r="117" spans="1:15">
      <c r="A117" s="167" t="s">
        <v>1839</v>
      </c>
      <c r="B117" s="167" t="s">
        <v>1840</v>
      </c>
      <c r="C117" s="236">
        <v>5089.8444805920863</v>
      </c>
      <c r="D117" s="236">
        <v>33.7218411066561</v>
      </c>
      <c r="E117" s="236">
        <v>5892.714423215134</v>
      </c>
      <c r="F117" s="236">
        <v>43.690568281574464</v>
      </c>
      <c r="G117" s="236">
        <v>77.412409388230586</v>
      </c>
      <c r="I117" s="167" t="s">
        <v>1839</v>
      </c>
      <c r="J117" s="167" t="s">
        <v>1840</v>
      </c>
      <c r="K117" s="236">
        <v>7263.4740730927324</v>
      </c>
      <c r="L117" s="236">
        <v>47.54687566031329</v>
      </c>
      <c r="M117" s="236">
        <v>8001.6700987384329</v>
      </c>
      <c r="N117" s="236">
        <v>59.427032966266843</v>
      </c>
      <c r="O117" s="236">
        <v>106.9739086265802</v>
      </c>
    </row>
    <row r="118" spans="1:15" s="168" customFormat="1" ht="12.75">
      <c r="A118" s="168" t="s">
        <v>557</v>
      </c>
      <c r="B118" s="168" t="s">
        <v>590</v>
      </c>
      <c r="I118" s="168" t="s">
        <v>557</v>
      </c>
      <c r="J118" s="168" t="s">
        <v>593</v>
      </c>
    </row>
    <row r="119" spans="1:15" s="168" customFormat="1" ht="12.75">
      <c r="A119" s="168" t="s">
        <v>558</v>
      </c>
      <c r="B119" s="168" t="s">
        <v>591</v>
      </c>
      <c r="I119" s="168" t="s">
        <v>558</v>
      </c>
      <c r="J119" s="168" t="s">
        <v>591</v>
      </c>
    </row>
  </sheetData>
  <mergeCells count="12">
    <mergeCell ref="C6:D6"/>
    <mergeCell ref="E6:F6"/>
    <mergeCell ref="K6:L6"/>
    <mergeCell ref="M6:N6"/>
    <mergeCell ref="A4:A5"/>
    <mergeCell ref="C4:D4"/>
    <mergeCell ref="E4:F4"/>
    <mergeCell ref="I4:I5"/>
    <mergeCell ref="K4:L4"/>
    <mergeCell ref="M4:N4"/>
    <mergeCell ref="B4:B5"/>
    <mergeCell ref="J4:J5"/>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249977111117893"/>
  </sheetPr>
  <dimension ref="A1:DR86"/>
  <sheetViews>
    <sheetView zoomScaleNormal="100" workbookViewId="0">
      <selection activeCell="B16" sqref="B16"/>
    </sheetView>
  </sheetViews>
  <sheetFormatPr defaultRowHeight="15"/>
  <cols>
    <col min="1" max="2" width="61.28515625" style="114" customWidth="1"/>
    <col min="3" max="8" width="12.7109375" style="114" customWidth="1"/>
    <col min="9" max="9" width="12.7109375" style="140" customWidth="1"/>
    <col min="10" max="12" width="9.140625" style="140"/>
    <col min="13" max="16384" width="9.140625" style="114"/>
  </cols>
  <sheetData>
    <row r="1" spans="1:122">
      <c r="A1" s="16" t="s">
        <v>686</v>
      </c>
      <c r="B1" s="16" t="s">
        <v>689</v>
      </c>
      <c r="C1" s="17"/>
      <c r="D1" s="17"/>
      <c r="E1" s="17"/>
      <c r="F1" s="17"/>
      <c r="G1" s="17"/>
      <c r="H1" s="17"/>
      <c r="I1" s="17"/>
    </row>
    <row r="2" spans="1:122">
      <c r="A2" s="151"/>
      <c r="B2" s="18"/>
      <c r="C2" s="18"/>
      <c r="D2" s="18"/>
      <c r="E2" s="18"/>
      <c r="F2" s="18"/>
      <c r="G2" s="18"/>
      <c r="H2" s="18"/>
      <c r="I2" s="18"/>
    </row>
    <row r="3" spans="1:122" s="15" customFormat="1">
      <c r="A3" s="64" t="s">
        <v>404</v>
      </c>
      <c r="B3" s="64" t="s">
        <v>426</v>
      </c>
      <c r="C3" s="64"/>
      <c r="D3" s="64"/>
      <c r="E3" s="64"/>
      <c r="F3" s="64"/>
      <c r="G3" s="64"/>
      <c r="H3" s="64"/>
      <c r="I3" s="64"/>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row>
    <row r="4" spans="1:122" ht="15" customHeight="1">
      <c r="A4" s="318"/>
      <c r="B4" s="318"/>
      <c r="C4" s="828" t="s">
        <v>420</v>
      </c>
      <c r="D4" s="828"/>
      <c r="E4" s="828"/>
      <c r="F4" s="828"/>
      <c r="G4" s="828"/>
      <c r="H4" s="829" t="s">
        <v>421</v>
      </c>
      <c r="I4" s="828" t="s">
        <v>108</v>
      </c>
      <c r="J4" s="826"/>
      <c r="K4" s="827"/>
    </row>
    <row r="5" spans="1:122">
      <c r="A5" s="318"/>
      <c r="B5" s="318"/>
      <c r="C5" s="828"/>
      <c r="D5" s="828"/>
      <c r="E5" s="828"/>
      <c r="F5" s="828"/>
      <c r="G5" s="828"/>
      <c r="H5" s="829"/>
      <c r="I5" s="828"/>
      <c r="J5" s="826"/>
      <c r="K5" s="827"/>
    </row>
    <row r="6" spans="1:122">
      <c r="A6" s="318"/>
      <c r="B6" s="318"/>
      <c r="C6" s="318" t="s">
        <v>422</v>
      </c>
      <c r="D6" s="318" t="s">
        <v>423</v>
      </c>
      <c r="E6" s="318" t="s">
        <v>424</v>
      </c>
      <c r="F6" s="318" t="s">
        <v>425</v>
      </c>
      <c r="G6" s="158" t="s">
        <v>108</v>
      </c>
      <c r="H6" s="157"/>
      <c r="I6" s="156"/>
      <c r="J6" s="316"/>
      <c r="K6" s="317"/>
    </row>
    <row r="7" spans="1:122">
      <c r="A7" s="318"/>
      <c r="B7" s="318"/>
      <c r="C7" s="824" t="s">
        <v>442</v>
      </c>
      <c r="D7" s="824"/>
      <c r="E7" s="824"/>
      <c r="F7" s="824"/>
      <c r="G7" s="824"/>
      <c r="H7" s="825" t="s">
        <v>443</v>
      </c>
      <c r="I7" s="824" t="s">
        <v>444</v>
      </c>
      <c r="J7" s="316"/>
      <c r="K7" s="317"/>
    </row>
    <row r="8" spans="1:122">
      <c r="A8" s="318"/>
      <c r="B8" s="318"/>
      <c r="C8" s="824"/>
      <c r="D8" s="824"/>
      <c r="E8" s="824"/>
      <c r="F8" s="824"/>
      <c r="G8" s="824"/>
      <c r="H8" s="825"/>
      <c r="I8" s="824"/>
      <c r="J8" s="316"/>
      <c r="K8" s="317"/>
    </row>
    <row r="9" spans="1:122">
      <c r="A9" s="318"/>
      <c r="B9" s="318"/>
      <c r="C9" s="318" t="s">
        <v>445</v>
      </c>
      <c r="D9" s="318" t="s">
        <v>446</v>
      </c>
      <c r="E9" s="318" t="s">
        <v>447</v>
      </c>
      <c r="F9" s="318" t="s">
        <v>448</v>
      </c>
      <c r="G9" s="158" t="s">
        <v>292</v>
      </c>
      <c r="H9" s="157"/>
      <c r="I9" s="156"/>
      <c r="J9" s="316"/>
      <c r="K9" s="317"/>
    </row>
    <row r="10" spans="1:122" s="15" customFormat="1" ht="15" customHeight="1">
      <c r="A10" s="42" t="s">
        <v>414</v>
      </c>
      <c r="B10" s="42" t="s">
        <v>436</v>
      </c>
      <c r="C10" s="152"/>
      <c r="D10" s="152"/>
      <c r="E10" s="152"/>
      <c r="F10" s="152"/>
      <c r="G10" s="155"/>
      <c r="H10" s="154" t="s">
        <v>86</v>
      </c>
      <c r="I10" s="153"/>
      <c r="J10" s="77"/>
      <c r="K10" s="77"/>
      <c r="L10" s="77"/>
      <c r="M10" s="77"/>
      <c r="N10" s="114"/>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row>
    <row r="11" spans="1:122">
      <c r="A11" s="82" t="s">
        <v>405</v>
      </c>
      <c r="B11" s="82" t="s">
        <v>427</v>
      </c>
      <c r="C11" s="83">
        <v>0</v>
      </c>
      <c r="D11" s="83">
        <v>0</v>
      </c>
      <c r="E11" s="83">
        <v>0</v>
      </c>
      <c r="F11" s="83">
        <v>0</v>
      </c>
      <c r="G11" s="83">
        <v>0</v>
      </c>
      <c r="H11" s="83">
        <v>0</v>
      </c>
      <c r="I11" s="83">
        <v>0</v>
      </c>
    </row>
    <row r="12" spans="1:122">
      <c r="A12" s="82" t="s">
        <v>406</v>
      </c>
      <c r="B12" s="82" t="s">
        <v>428</v>
      </c>
      <c r="C12" s="83">
        <v>0</v>
      </c>
      <c r="D12" s="83">
        <v>0</v>
      </c>
      <c r="E12" s="83">
        <v>0</v>
      </c>
      <c r="F12" s="83">
        <v>0</v>
      </c>
      <c r="G12" s="83">
        <v>0</v>
      </c>
      <c r="H12" s="83">
        <v>0</v>
      </c>
      <c r="I12" s="83">
        <v>0</v>
      </c>
    </row>
    <row r="13" spans="1:122">
      <c r="A13" s="82" t="s">
        <v>407</v>
      </c>
      <c r="B13" s="82" t="s">
        <v>429</v>
      </c>
      <c r="C13" s="83">
        <v>0</v>
      </c>
      <c r="D13" s="83">
        <v>0</v>
      </c>
      <c r="E13" s="83">
        <v>0</v>
      </c>
      <c r="F13" s="83">
        <v>0</v>
      </c>
      <c r="G13" s="83">
        <v>0</v>
      </c>
      <c r="H13" s="83">
        <v>0</v>
      </c>
      <c r="I13" s="83">
        <v>0</v>
      </c>
    </row>
    <row r="14" spans="1:122">
      <c r="A14" s="82" t="s">
        <v>408</v>
      </c>
      <c r="B14" s="82" t="s">
        <v>430</v>
      </c>
      <c r="C14" s="83">
        <v>10942.13054056</v>
      </c>
      <c r="D14" s="83">
        <v>4539.3165561000005</v>
      </c>
      <c r="E14" s="83">
        <v>58.382000290000008</v>
      </c>
      <c r="F14" s="83">
        <v>2611.7259842400003</v>
      </c>
      <c r="G14" s="83">
        <v>18151.555081189999</v>
      </c>
      <c r="H14" s="83">
        <v>0</v>
      </c>
      <c r="I14" s="83">
        <v>18151.555081189999</v>
      </c>
    </row>
    <row r="15" spans="1:122">
      <c r="A15" s="82" t="s">
        <v>409</v>
      </c>
      <c r="B15" s="82" t="s">
        <v>431</v>
      </c>
      <c r="C15" s="83">
        <v>1561.09581527</v>
      </c>
      <c r="D15" s="83">
        <v>2950.0437375700012</v>
      </c>
      <c r="E15" s="83">
        <v>0</v>
      </c>
      <c r="F15" s="83">
        <v>181.94776959999999</v>
      </c>
      <c r="G15" s="83">
        <v>4693.0873224400011</v>
      </c>
      <c r="H15" s="83">
        <v>0</v>
      </c>
      <c r="I15" s="83">
        <v>4693.0873224400011</v>
      </c>
    </row>
    <row r="16" spans="1:122">
      <c r="A16" s="82" t="s">
        <v>410</v>
      </c>
      <c r="B16" s="82" t="s">
        <v>432</v>
      </c>
      <c r="C16" s="83">
        <v>6967.1784822899999</v>
      </c>
      <c r="D16" s="83">
        <v>722.2577919900001</v>
      </c>
      <c r="E16" s="83">
        <v>0</v>
      </c>
      <c r="F16" s="83">
        <v>1226.6282269700002</v>
      </c>
      <c r="G16" s="83">
        <v>8916.0645012500008</v>
      </c>
      <c r="H16" s="83">
        <v>0</v>
      </c>
      <c r="I16" s="83">
        <v>8916.0645012500008</v>
      </c>
    </row>
    <row r="17" spans="1:12">
      <c r="A17" s="82" t="s">
        <v>411</v>
      </c>
      <c r="B17" s="82" t="s">
        <v>433</v>
      </c>
      <c r="C17" s="83">
        <v>2413.8562429999993</v>
      </c>
      <c r="D17" s="83">
        <v>867.01502653999921</v>
      </c>
      <c r="E17" s="83">
        <v>58.382000290000008</v>
      </c>
      <c r="F17" s="83">
        <v>1203.1499876700002</v>
      </c>
      <c r="G17" s="83">
        <v>4542.4032574999992</v>
      </c>
      <c r="H17" s="83">
        <v>0</v>
      </c>
      <c r="I17" s="83">
        <v>4542.4032574999992</v>
      </c>
    </row>
    <row r="18" spans="1:12">
      <c r="A18" s="82" t="s">
        <v>412</v>
      </c>
      <c r="B18" s="82" t="s">
        <v>434</v>
      </c>
      <c r="C18" s="83">
        <v>37381.23987515</v>
      </c>
      <c r="D18" s="83">
        <v>24762.970967189995</v>
      </c>
      <c r="E18" s="83">
        <v>0</v>
      </c>
      <c r="F18" s="83">
        <v>2550.0605604099997</v>
      </c>
      <c r="G18" s="83">
        <v>64694.27140274999</v>
      </c>
      <c r="H18" s="83">
        <v>0</v>
      </c>
      <c r="I18" s="83">
        <v>64694.27140274999</v>
      </c>
    </row>
    <row r="19" spans="1:12" s="115" customFormat="1">
      <c r="A19" s="87" t="s">
        <v>413</v>
      </c>
      <c r="B19" s="87" t="s">
        <v>435</v>
      </c>
      <c r="C19" s="86">
        <v>48323.37041571</v>
      </c>
      <c r="D19" s="86">
        <v>29302.287523289997</v>
      </c>
      <c r="E19" s="86">
        <v>58.382000290000008</v>
      </c>
      <c r="F19" s="86">
        <v>5161.78654465</v>
      </c>
      <c r="G19" s="86">
        <v>82845.826483940007</v>
      </c>
      <c r="H19" s="86">
        <v>0</v>
      </c>
      <c r="I19" s="86">
        <v>82845.826483940007</v>
      </c>
      <c r="J19" s="133"/>
      <c r="K19" s="133"/>
      <c r="L19" s="133"/>
    </row>
    <row r="20" spans="1:12">
      <c r="A20" s="42" t="s">
        <v>652</v>
      </c>
      <c r="B20" s="42" t="s">
        <v>653</v>
      </c>
      <c r="C20" s="152"/>
      <c r="D20" s="152"/>
      <c r="E20" s="152"/>
      <c r="F20" s="152"/>
      <c r="G20" s="155"/>
      <c r="H20" s="154" t="s">
        <v>86</v>
      </c>
      <c r="I20" s="153"/>
    </row>
    <row r="21" spans="1:12">
      <c r="A21" s="82" t="s">
        <v>405</v>
      </c>
      <c r="B21" s="82" t="s">
        <v>427</v>
      </c>
      <c r="C21" s="83">
        <v>0</v>
      </c>
      <c r="D21" s="83">
        <v>0</v>
      </c>
      <c r="E21" s="83">
        <v>0</v>
      </c>
      <c r="F21" s="83">
        <v>0</v>
      </c>
      <c r="G21" s="83">
        <v>0</v>
      </c>
      <c r="H21" s="83">
        <v>0</v>
      </c>
      <c r="I21" s="83">
        <v>0</v>
      </c>
    </row>
    <row r="22" spans="1:12">
      <c r="A22" s="82" t="s">
        <v>406</v>
      </c>
      <c r="B22" s="82" t="s">
        <v>428</v>
      </c>
      <c r="C22" s="83">
        <v>0</v>
      </c>
      <c r="D22" s="83">
        <v>0</v>
      </c>
      <c r="E22" s="83">
        <v>0</v>
      </c>
      <c r="F22" s="83">
        <v>0</v>
      </c>
      <c r="G22" s="83">
        <v>0</v>
      </c>
      <c r="H22" s="83">
        <v>0</v>
      </c>
      <c r="I22" s="83">
        <v>0</v>
      </c>
    </row>
    <row r="23" spans="1:12">
      <c r="A23" s="82" t="s">
        <v>407</v>
      </c>
      <c r="B23" s="82" t="s">
        <v>429</v>
      </c>
      <c r="C23" s="83">
        <v>0</v>
      </c>
      <c r="D23" s="83">
        <v>0</v>
      </c>
      <c r="E23" s="83">
        <v>0</v>
      </c>
      <c r="F23" s="83">
        <v>0</v>
      </c>
      <c r="G23" s="83">
        <v>0</v>
      </c>
      <c r="H23" s="83">
        <v>0</v>
      </c>
      <c r="I23" s="83">
        <v>0</v>
      </c>
    </row>
    <row r="24" spans="1:12">
      <c r="A24" s="82" t="s">
        <v>408</v>
      </c>
      <c r="B24" s="82" t="s">
        <v>430</v>
      </c>
      <c r="C24" s="83">
        <v>14005.51373382</v>
      </c>
      <c r="D24" s="83">
        <v>10543.286346770003</v>
      </c>
      <c r="E24" s="83">
        <v>0</v>
      </c>
      <c r="F24" s="83">
        <v>1797.3579910800006</v>
      </c>
      <c r="G24" s="83">
        <v>26346.175635670003</v>
      </c>
      <c r="H24" s="83">
        <v>982.61694162000015</v>
      </c>
      <c r="I24" s="83">
        <v>27328.792577290002</v>
      </c>
    </row>
    <row r="25" spans="1:12">
      <c r="A25" s="82" t="s">
        <v>409</v>
      </c>
      <c r="B25" s="82" t="s">
        <v>431</v>
      </c>
      <c r="C25" s="83">
        <v>3110.3034541900001</v>
      </c>
      <c r="D25" s="83">
        <v>2587.8673426900009</v>
      </c>
      <c r="E25" s="83">
        <v>0</v>
      </c>
      <c r="F25" s="83">
        <v>475.31183144999989</v>
      </c>
      <c r="G25" s="83">
        <v>6173.4826283300008</v>
      </c>
      <c r="H25" s="83">
        <v>0</v>
      </c>
      <c r="I25" s="83">
        <v>6173.4826283300008</v>
      </c>
    </row>
    <row r="26" spans="1:12">
      <c r="A26" s="82" t="s">
        <v>410</v>
      </c>
      <c r="B26" s="82" t="s">
        <v>432</v>
      </c>
      <c r="C26" s="83">
        <v>9504.1163122399994</v>
      </c>
      <c r="D26" s="83">
        <v>7384.0153366500026</v>
      </c>
      <c r="E26" s="83">
        <v>0</v>
      </c>
      <c r="F26" s="83">
        <v>982.6519842699995</v>
      </c>
      <c r="G26" s="83">
        <v>17870.783633160001</v>
      </c>
      <c r="H26" s="83">
        <v>968.70548738000014</v>
      </c>
      <c r="I26" s="83">
        <v>18839.489120540002</v>
      </c>
    </row>
    <row r="27" spans="1:12">
      <c r="A27" s="82" t="s">
        <v>411</v>
      </c>
      <c r="B27" s="82" t="s">
        <v>433</v>
      </c>
      <c r="C27" s="83">
        <v>1391.09396739</v>
      </c>
      <c r="D27" s="83">
        <v>571.40366742999981</v>
      </c>
      <c r="E27" s="83">
        <v>0</v>
      </c>
      <c r="F27" s="83">
        <v>339.39417535999996</v>
      </c>
      <c r="G27" s="83">
        <v>2301.89181018</v>
      </c>
      <c r="H27" s="83">
        <v>13.911454239999999</v>
      </c>
      <c r="I27" s="83">
        <v>2315.8032644199998</v>
      </c>
    </row>
    <row r="28" spans="1:12">
      <c r="A28" s="82" t="s">
        <v>412</v>
      </c>
      <c r="B28" s="82" t="s">
        <v>434</v>
      </c>
      <c r="C28" s="83">
        <v>37118.222872090002</v>
      </c>
      <c r="D28" s="83">
        <v>11580.434102510002</v>
      </c>
      <c r="E28" s="83">
        <v>0</v>
      </c>
      <c r="F28" s="83">
        <v>6343.5106903900005</v>
      </c>
      <c r="G28" s="83">
        <v>55042.167664990004</v>
      </c>
      <c r="H28" s="83">
        <v>4312.7874775800001</v>
      </c>
      <c r="I28" s="83">
        <v>59354.955142570005</v>
      </c>
    </row>
    <row r="29" spans="1:12">
      <c r="A29" s="87" t="s">
        <v>413</v>
      </c>
      <c r="B29" s="87" t="s">
        <v>435</v>
      </c>
      <c r="C29" s="86">
        <v>51123.736605910002</v>
      </c>
      <c r="D29" s="86">
        <v>22123.720449280005</v>
      </c>
      <c r="E29" s="86">
        <v>0</v>
      </c>
      <c r="F29" s="86">
        <v>8140.8686814700013</v>
      </c>
      <c r="G29" s="86">
        <v>81388.34330066001</v>
      </c>
      <c r="H29" s="86">
        <v>5295.4044192000001</v>
      </c>
      <c r="I29" s="86">
        <v>86683.74771986001</v>
      </c>
    </row>
    <row r="30" spans="1:12">
      <c r="A30" s="42" t="s">
        <v>1841</v>
      </c>
      <c r="B30" s="42" t="s">
        <v>1842</v>
      </c>
      <c r="C30" s="152"/>
      <c r="D30" s="152"/>
      <c r="E30" s="152"/>
      <c r="F30" s="152"/>
      <c r="G30" s="155"/>
      <c r="H30" s="154" t="s">
        <v>86</v>
      </c>
      <c r="I30" s="153"/>
    </row>
    <row r="31" spans="1:12">
      <c r="A31" s="82" t="s">
        <v>405</v>
      </c>
      <c r="B31" s="82" t="s">
        <v>427</v>
      </c>
      <c r="C31" s="83">
        <v>0</v>
      </c>
      <c r="D31" s="83">
        <v>0</v>
      </c>
      <c r="E31" s="83">
        <v>0</v>
      </c>
      <c r="F31" s="83">
        <v>0</v>
      </c>
      <c r="G31" s="83">
        <v>0</v>
      </c>
      <c r="H31" s="83">
        <v>0</v>
      </c>
      <c r="I31" s="83">
        <v>0</v>
      </c>
    </row>
    <row r="32" spans="1:12">
      <c r="A32" s="82" t="s">
        <v>406</v>
      </c>
      <c r="B32" s="82" t="s">
        <v>428</v>
      </c>
      <c r="C32" s="83">
        <v>0</v>
      </c>
      <c r="D32" s="83">
        <v>0</v>
      </c>
      <c r="E32" s="83">
        <v>0</v>
      </c>
      <c r="F32" s="83">
        <v>0</v>
      </c>
      <c r="G32" s="83">
        <v>0</v>
      </c>
      <c r="H32" s="83">
        <v>0</v>
      </c>
      <c r="I32" s="83">
        <v>0</v>
      </c>
    </row>
    <row r="33" spans="1:9">
      <c r="A33" s="82" t="s">
        <v>407</v>
      </c>
      <c r="B33" s="82" t="s">
        <v>429</v>
      </c>
      <c r="C33" s="83">
        <v>0</v>
      </c>
      <c r="D33" s="83">
        <v>0</v>
      </c>
      <c r="E33" s="83">
        <v>0</v>
      </c>
      <c r="F33" s="83">
        <v>0</v>
      </c>
      <c r="G33" s="83">
        <v>0</v>
      </c>
      <c r="H33" s="83">
        <v>0</v>
      </c>
      <c r="I33" s="83">
        <v>0</v>
      </c>
    </row>
    <row r="34" spans="1:9">
      <c r="A34" s="82" t="s">
        <v>408</v>
      </c>
      <c r="B34" s="82" t="s">
        <v>430</v>
      </c>
      <c r="C34" s="83">
        <v>10608.803506600001</v>
      </c>
      <c r="D34" s="83">
        <v>21182.297323500006</v>
      </c>
      <c r="E34" s="83">
        <v>0</v>
      </c>
      <c r="F34" s="83">
        <v>5576.074790130001</v>
      </c>
      <c r="G34" s="83">
        <v>37367.175620230009</v>
      </c>
      <c r="H34" s="83">
        <v>988.51285434999988</v>
      </c>
      <c r="I34" s="83">
        <v>38355.688474580013</v>
      </c>
    </row>
    <row r="35" spans="1:9">
      <c r="A35" s="82" t="s">
        <v>409</v>
      </c>
      <c r="B35" s="82" t="s">
        <v>431</v>
      </c>
      <c r="C35" s="83">
        <v>3792.8767089000003</v>
      </c>
      <c r="D35" s="83">
        <v>3716.1785330600014</v>
      </c>
      <c r="E35" s="83">
        <v>0</v>
      </c>
      <c r="F35" s="83">
        <v>1257.5507214099996</v>
      </c>
      <c r="G35" s="83">
        <v>8766.6059633700006</v>
      </c>
      <c r="H35" s="83">
        <v>0</v>
      </c>
      <c r="I35" s="83">
        <v>8766.6059633700006</v>
      </c>
    </row>
    <row r="36" spans="1:9">
      <c r="A36" s="82" t="s">
        <v>410</v>
      </c>
      <c r="B36" s="82" t="s">
        <v>432</v>
      </c>
      <c r="C36" s="83">
        <v>6204.0416338000005</v>
      </c>
      <c r="D36" s="83">
        <v>17030.769045120003</v>
      </c>
      <c r="E36" s="83">
        <v>0</v>
      </c>
      <c r="F36" s="83">
        <v>3676.0073511900009</v>
      </c>
      <c r="G36" s="83">
        <v>26910.818030110004</v>
      </c>
      <c r="H36" s="83">
        <v>984.61526403999994</v>
      </c>
      <c r="I36" s="83">
        <v>27895.433294150003</v>
      </c>
    </row>
    <row r="37" spans="1:9">
      <c r="A37" s="82" t="s">
        <v>411</v>
      </c>
      <c r="B37" s="82" t="s">
        <v>433</v>
      </c>
      <c r="C37" s="83">
        <v>611.88516389999995</v>
      </c>
      <c r="D37" s="83">
        <v>435.34974532000001</v>
      </c>
      <c r="E37" s="83">
        <v>0</v>
      </c>
      <c r="F37" s="83">
        <v>642.51671752999994</v>
      </c>
      <c r="G37" s="83">
        <v>1689.75162675</v>
      </c>
      <c r="H37" s="83">
        <v>3.8975903099999627</v>
      </c>
      <c r="I37" s="83">
        <v>1693.64921706</v>
      </c>
    </row>
    <row r="38" spans="1:9">
      <c r="A38" s="82" t="s">
        <v>412</v>
      </c>
      <c r="B38" s="82" t="s">
        <v>434</v>
      </c>
      <c r="C38" s="83">
        <v>34563.253815750009</v>
      </c>
      <c r="D38" s="83">
        <v>14748.915302870004</v>
      </c>
      <c r="E38" s="83">
        <v>0</v>
      </c>
      <c r="F38" s="83">
        <v>13342.594784540002</v>
      </c>
      <c r="G38" s="83">
        <v>62654.763903160012</v>
      </c>
      <c r="H38" s="83">
        <v>4957.3813408999995</v>
      </c>
      <c r="I38" s="83">
        <v>67612.145244060011</v>
      </c>
    </row>
    <row r="39" spans="1:9">
      <c r="A39" s="87" t="s">
        <v>413</v>
      </c>
      <c r="B39" s="87" t="s">
        <v>435</v>
      </c>
      <c r="C39" s="86">
        <v>45172.057322350011</v>
      </c>
      <c r="D39" s="86">
        <v>35931.212626370012</v>
      </c>
      <c r="E39" s="86">
        <v>0</v>
      </c>
      <c r="F39" s="86">
        <v>18918.669574670002</v>
      </c>
      <c r="G39" s="86">
        <v>100021.93952339003</v>
      </c>
      <c r="H39" s="86">
        <v>5945.894195249999</v>
      </c>
      <c r="I39" s="86">
        <v>105967.83371864003</v>
      </c>
    </row>
    <row r="40" spans="1:9" ht="77.25">
      <c r="A40" s="138" t="s">
        <v>415</v>
      </c>
      <c r="B40" s="141" t="s">
        <v>437</v>
      </c>
      <c r="C40" s="140"/>
      <c r="D40" s="140"/>
      <c r="E40" s="140"/>
      <c r="F40" s="140"/>
      <c r="G40" s="140"/>
      <c r="H40" s="140"/>
    </row>
    <row r="41" spans="1:9">
      <c r="A41" s="129" t="s">
        <v>416</v>
      </c>
      <c r="B41" s="129" t="s">
        <v>438</v>
      </c>
      <c r="C41" s="140"/>
      <c r="D41" s="140"/>
      <c r="E41" s="140"/>
      <c r="F41" s="140"/>
      <c r="G41" s="140"/>
      <c r="H41" s="140"/>
    </row>
    <row r="42" spans="1:9">
      <c r="A42" s="129" t="s">
        <v>417</v>
      </c>
      <c r="B42" s="129" t="s">
        <v>439</v>
      </c>
      <c r="C42" s="140"/>
      <c r="D42" s="140"/>
      <c r="E42" s="140"/>
      <c r="F42" s="140"/>
      <c r="G42" s="140"/>
      <c r="H42" s="140"/>
    </row>
    <row r="43" spans="1:9">
      <c r="A43" s="136" t="s">
        <v>418</v>
      </c>
      <c r="B43" s="129" t="s">
        <v>440</v>
      </c>
      <c r="C43" s="140"/>
      <c r="D43" s="140"/>
      <c r="E43" s="140"/>
      <c r="F43" s="140"/>
      <c r="G43" s="140"/>
      <c r="H43" s="140"/>
    </row>
    <row r="44" spans="1:9">
      <c r="A44" s="136" t="s">
        <v>419</v>
      </c>
      <c r="B44" s="129" t="s">
        <v>441</v>
      </c>
      <c r="C44" s="140"/>
      <c r="D44" s="140"/>
      <c r="E44" s="140"/>
      <c r="F44" s="140"/>
      <c r="G44" s="140"/>
      <c r="H44" s="140"/>
    </row>
    <row r="45" spans="1:9">
      <c r="A45" s="140"/>
      <c r="B45" s="140"/>
      <c r="C45" s="140"/>
      <c r="D45" s="140"/>
      <c r="E45" s="140"/>
      <c r="F45" s="140"/>
      <c r="G45" s="140"/>
      <c r="H45" s="140"/>
    </row>
    <row r="46" spans="1:9">
      <c r="A46" s="140"/>
      <c r="B46" s="140"/>
      <c r="C46" s="140"/>
      <c r="D46" s="140"/>
      <c r="E46" s="140"/>
      <c r="F46" s="140"/>
      <c r="G46" s="140"/>
      <c r="H46" s="140"/>
    </row>
    <row r="47" spans="1:9">
      <c r="A47" s="140"/>
      <c r="B47" s="140"/>
      <c r="C47" s="140"/>
      <c r="D47" s="140"/>
      <c r="E47" s="140"/>
      <c r="F47" s="140"/>
      <c r="G47" s="140"/>
      <c r="H47" s="140"/>
    </row>
    <row r="48" spans="1:9">
      <c r="A48" s="140"/>
      <c r="B48" s="140"/>
      <c r="C48" s="140"/>
      <c r="D48" s="140"/>
      <c r="E48" s="140"/>
      <c r="F48" s="140"/>
      <c r="G48" s="140"/>
      <c r="H48" s="140"/>
    </row>
    <row r="49" spans="1:8">
      <c r="A49" s="140"/>
      <c r="B49" s="140"/>
      <c r="C49" s="140"/>
      <c r="D49" s="140"/>
      <c r="E49" s="140"/>
      <c r="F49" s="140"/>
      <c r="G49" s="140"/>
      <c r="H49" s="140"/>
    </row>
    <row r="50" spans="1:8">
      <c r="A50" s="140"/>
      <c r="B50" s="140"/>
      <c r="C50" s="140"/>
      <c r="D50" s="140"/>
      <c r="E50" s="140"/>
      <c r="F50" s="140"/>
      <c r="G50" s="140"/>
      <c r="H50" s="140"/>
    </row>
    <row r="51" spans="1:8">
      <c r="A51" s="140"/>
      <c r="B51" s="140"/>
      <c r="C51" s="140"/>
      <c r="D51" s="140"/>
      <c r="E51" s="140"/>
      <c r="F51" s="140"/>
      <c r="G51" s="140"/>
      <c r="H51" s="140"/>
    </row>
    <row r="52" spans="1:8">
      <c r="A52" s="140"/>
      <c r="B52" s="140"/>
      <c r="C52" s="140"/>
      <c r="D52" s="140"/>
      <c r="E52" s="140"/>
      <c r="F52" s="140"/>
      <c r="G52" s="140"/>
      <c r="H52" s="140"/>
    </row>
    <row r="53" spans="1:8">
      <c r="A53" s="140"/>
      <c r="B53" s="140"/>
      <c r="C53" s="140"/>
      <c r="D53" s="140"/>
      <c r="E53" s="140"/>
      <c r="F53" s="140"/>
      <c r="G53" s="140"/>
      <c r="H53" s="140"/>
    </row>
    <row r="54" spans="1:8">
      <c r="A54" s="140"/>
      <c r="B54" s="140"/>
      <c r="C54" s="140"/>
      <c r="D54" s="140"/>
      <c r="E54" s="140"/>
      <c r="F54" s="140"/>
      <c r="G54" s="140"/>
      <c r="H54" s="140"/>
    </row>
    <row r="55" spans="1:8">
      <c r="A55" s="140"/>
      <c r="B55" s="140"/>
      <c r="C55" s="140"/>
      <c r="D55" s="140"/>
      <c r="E55" s="140"/>
      <c r="F55" s="140"/>
      <c r="G55" s="140"/>
      <c r="H55" s="140"/>
    </row>
    <row r="56" spans="1:8">
      <c r="A56" s="140"/>
      <c r="B56" s="140"/>
      <c r="C56" s="140"/>
      <c r="D56" s="140"/>
      <c r="E56" s="140"/>
      <c r="F56" s="140"/>
      <c r="G56" s="140"/>
      <c r="H56" s="140"/>
    </row>
    <row r="57" spans="1:8">
      <c r="A57" s="140"/>
      <c r="B57" s="140"/>
      <c r="C57" s="140"/>
      <c r="D57" s="140"/>
      <c r="E57" s="140"/>
      <c r="F57" s="140"/>
      <c r="G57" s="140"/>
      <c r="H57" s="140"/>
    </row>
    <row r="58" spans="1:8">
      <c r="A58" s="140"/>
      <c r="B58" s="140"/>
      <c r="C58" s="140"/>
      <c r="D58" s="140"/>
      <c r="E58" s="140"/>
      <c r="F58" s="140"/>
      <c r="G58" s="140"/>
      <c r="H58" s="140"/>
    </row>
    <row r="59" spans="1:8">
      <c r="A59" s="140"/>
      <c r="B59" s="140"/>
      <c r="C59" s="140"/>
      <c r="D59" s="140"/>
      <c r="E59" s="140"/>
      <c r="F59" s="140"/>
      <c r="G59" s="140"/>
      <c r="H59" s="140"/>
    </row>
    <row r="60" spans="1:8">
      <c r="A60" s="140"/>
      <c r="B60" s="140"/>
      <c r="C60" s="140"/>
      <c r="D60" s="140"/>
      <c r="E60" s="140"/>
      <c r="F60" s="140"/>
      <c r="G60" s="140"/>
      <c r="H60" s="140"/>
    </row>
    <row r="61" spans="1:8">
      <c r="A61" s="140"/>
      <c r="B61" s="140"/>
      <c r="C61" s="140"/>
      <c r="D61" s="140"/>
      <c r="E61" s="140"/>
      <c r="F61" s="140"/>
      <c r="G61" s="140"/>
      <c r="H61" s="140"/>
    </row>
    <row r="62" spans="1:8">
      <c r="A62" s="140"/>
      <c r="B62" s="140"/>
      <c r="C62" s="140"/>
      <c r="D62" s="140"/>
      <c r="E62" s="140"/>
      <c r="F62" s="140"/>
      <c r="G62" s="140"/>
      <c r="H62" s="140"/>
    </row>
    <row r="63" spans="1:8">
      <c r="A63" s="140"/>
      <c r="B63" s="140"/>
      <c r="C63" s="140"/>
      <c r="D63" s="140"/>
      <c r="E63" s="140"/>
      <c r="F63" s="140"/>
      <c r="G63" s="140"/>
      <c r="H63" s="140"/>
    </row>
    <row r="64" spans="1:8">
      <c r="A64" s="140"/>
      <c r="B64" s="140"/>
      <c r="C64" s="140"/>
      <c r="D64" s="140"/>
      <c r="E64" s="140"/>
      <c r="F64" s="140"/>
      <c r="G64" s="140"/>
      <c r="H64" s="140"/>
    </row>
    <row r="65" spans="1:8">
      <c r="A65" s="140"/>
      <c r="B65" s="140"/>
      <c r="C65" s="140"/>
      <c r="D65" s="140"/>
      <c r="E65" s="140"/>
      <c r="F65" s="140"/>
      <c r="G65" s="140"/>
      <c r="H65" s="140"/>
    </row>
    <row r="66" spans="1:8">
      <c r="A66" s="140"/>
      <c r="B66" s="140"/>
      <c r="C66" s="140"/>
      <c r="D66" s="140"/>
      <c r="E66" s="140"/>
      <c r="F66" s="140"/>
      <c r="G66" s="140"/>
      <c r="H66" s="140"/>
    </row>
    <row r="67" spans="1:8">
      <c r="A67" s="140"/>
      <c r="B67" s="140"/>
      <c r="C67" s="140"/>
      <c r="D67" s="140"/>
      <c r="E67" s="140"/>
      <c r="F67" s="140"/>
      <c r="G67" s="140"/>
      <c r="H67" s="140"/>
    </row>
    <row r="68" spans="1:8">
      <c r="A68" s="140"/>
      <c r="B68" s="140"/>
      <c r="C68" s="140"/>
      <c r="D68" s="140"/>
      <c r="E68" s="140"/>
      <c r="F68" s="140"/>
      <c r="G68" s="140"/>
      <c r="H68" s="140"/>
    </row>
    <row r="69" spans="1:8">
      <c r="A69" s="140"/>
      <c r="B69" s="140"/>
      <c r="C69" s="140"/>
      <c r="D69" s="140"/>
      <c r="E69" s="140"/>
      <c r="F69" s="140"/>
      <c r="G69" s="140"/>
      <c r="H69" s="140"/>
    </row>
    <row r="70" spans="1:8">
      <c r="A70" s="140"/>
      <c r="B70" s="140"/>
      <c r="C70" s="140"/>
      <c r="D70" s="140"/>
      <c r="E70" s="140"/>
      <c r="F70" s="140"/>
      <c r="G70" s="140"/>
      <c r="H70" s="140"/>
    </row>
    <row r="71" spans="1:8">
      <c r="A71" s="140"/>
      <c r="B71" s="140"/>
      <c r="C71" s="140"/>
      <c r="D71" s="140"/>
      <c r="E71" s="140"/>
      <c r="F71" s="140"/>
      <c r="G71" s="140"/>
      <c r="H71" s="140"/>
    </row>
    <row r="72" spans="1:8">
      <c r="A72" s="140"/>
      <c r="B72" s="140"/>
      <c r="C72" s="140"/>
      <c r="D72" s="140"/>
      <c r="E72" s="140"/>
      <c r="F72" s="140"/>
      <c r="G72" s="140"/>
      <c r="H72" s="140"/>
    </row>
    <row r="73" spans="1:8">
      <c r="A73" s="140"/>
      <c r="B73" s="140"/>
      <c r="C73" s="140"/>
      <c r="D73" s="140"/>
      <c r="E73" s="140"/>
      <c r="F73" s="140"/>
      <c r="G73" s="140"/>
      <c r="H73" s="140"/>
    </row>
    <row r="74" spans="1:8">
      <c r="A74" s="140"/>
      <c r="B74" s="140"/>
      <c r="C74" s="140"/>
      <c r="D74" s="140"/>
      <c r="E74" s="140"/>
      <c r="F74" s="140"/>
      <c r="G74" s="140"/>
      <c r="H74" s="140"/>
    </row>
    <row r="75" spans="1:8">
      <c r="A75" s="140"/>
      <c r="B75" s="140"/>
      <c r="C75" s="140"/>
      <c r="D75" s="140"/>
      <c r="E75" s="140"/>
      <c r="F75" s="140"/>
      <c r="G75" s="140"/>
      <c r="H75" s="140"/>
    </row>
    <row r="76" spans="1:8">
      <c r="A76" s="140"/>
      <c r="B76" s="140"/>
      <c r="C76" s="140"/>
      <c r="D76" s="140"/>
      <c r="E76" s="140"/>
      <c r="F76" s="140"/>
      <c r="G76" s="140"/>
      <c r="H76" s="140"/>
    </row>
    <row r="77" spans="1:8">
      <c r="A77" s="140"/>
      <c r="B77" s="140"/>
      <c r="C77" s="140"/>
      <c r="D77" s="140"/>
      <c r="E77" s="140"/>
      <c r="F77" s="140"/>
      <c r="G77" s="140"/>
      <c r="H77" s="140"/>
    </row>
    <row r="78" spans="1:8">
      <c r="A78" s="140"/>
      <c r="B78" s="140"/>
      <c r="C78" s="140"/>
      <c r="D78" s="140"/>
      <c r="E78" s="140"/>
      <c r="F78" s="140"/>
      <c r="G78" s="140"/>
      <c r="H78" s="140"/>
    </row>
    <row r="79" spans="1:8">
      <c r="A79" s="140"/>
      <c r="B79" s="140"/>
      <c r="C79" s="140"/>
      <c r="D79" s="140"/>
      <c r="E79" s="140"/>
      <c r="F79" s="140"/>
      <c r="G79" s="140"/>
      <c r="H79" s="140"/>
    </row>
    <row r="80" spans="1:8">
      <c r="A80" s="140"/>
      <c r="B80" s="140"/>
      <c r="C80" s="140"/>
      <c r="D80" s="140"/>
      <c r="E80" s="140"/>
      <c r="F80" s="140"/>
      <c r="G80" s="140"/>
      <c r="H80" s="140"/>
    </row>
    <row r="81" spans="1:8">
      <c r="A81" s="140"/>
      <c r="B81" s="140"/>
      <c r="C81" s="140"/>
      <c r="D81" s="140"/>
      <c r="E81" s="140"/>
      <c r="F81" s="140"/>
      <c r="G81" s="140"/>
      <c r="H81" s="140"/>
    </row>
    <row r="82" spans="1:8">
      <c r="A82" s="140"/>
      <c r="B82" s="140"/>
      <c r="C82" s="140"/>
      <c r="D82" s="140"/>
      <c r="E82" s="140"/>
      <c r="F82" s="140"/>
      <c r="G82" s="140"/>
      <c r="H82" s="140"/>
    </row>
    <row r="83" spans="1:8">
      <c r="A83" s="140"/>
      <c r="B83" s="140"/>
      <c r="C83" s="140"/>
      <c r="D83" s="140"/>
      <c r="E83" s="140"/>
      <c r="F83" s="140"/>
      <c r="G83" s="140"/>
      <c r="H83" s="140"/>
    </row>
    <row r="84" spans="1:8">
      <c r="A84" s="140"/>
      <c r="B84" s="140"/>
      <c r="C84" s="140"/>
      <c r="D84" s="140"/>
      <c r="E84" s="140"/>
      <c r="F84" s="140"/>
      <c r="G84" s="140"/>
      <c r="H84" s="140"/>
    </row>
    <row r="85" spans="1:8">
      <c r="A85" s="140"/>
      <c r="B85" s="140"/>
      <c r="C85" s="140"/>
      <c r="D85" s="140"/>
      <c r="E85" s="140"/>
      <c r="F85" s="140"/>
      <c r="G85" s="140"/>
      <c r="H85" s="140"/>
    </row>
    <row r="86" spans="1:8">
      <c r="A86" s="140"/>
      <c r="B86" s="140"/>
      <c r="C86" s="140"/>
      <c r="D86" s="140"/>
      <c r="E86" s="140"/>
      <c r="F86" s="140"/>
      <c r="G86" s="140"/>
      <c r="H86" s="140"/>
    </row>
  </sheetData>
  <mergeCells count="8">
    <mergeCell ref="C7:G8"/>
    <mergeCell ref="H7:H8"/>
    <mergeCell ref="I7:I8"/>
    <mergeCell ref="J4:J5"/>
    <mergeCell ref="K4:K5"/>
    <mergeCell ref="C4:G5"/>
    <mergeCell ref="H4:H5"/>
    <mergeCell ref="I4:I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249977111117893"/>
  </sheetPr>
  <dimension ref="A1:N48"/>
  <sheetViews>
    <sheetView topLeftCell="A7" zoomScaleNormal="100" workbookViewId="0">
      <selection activeCell="F35" sqref="F35"/>
    </sheetView>
  </sheetViews>
  <sheetFormatPr defaultRowHeight="15"/>
  <cols>
    <col min="1" max="1" width="61.28515625" style="114" bestFit="1" customWidth="1"/>
    <col min="2" max="2" width="65.140625" style="114" bestFit="1" customWidth="1"/>
    <col min="3" max="7" width="12.7109375" style="114" customWidth="1"/>
    <col min="8" max="8" width="26.140625" style="114" bestFit="1" customWidth="1"/>
    <col min="9" max="9" width="12.7109375" style="114" customWidth="1"/>
    <col min="10" max="16384" width="9.140625" style="114"/>
  </cols>
  <sheetData>
    <row r="1" spans="1:14">
      <c r="A1" s="16" t="s">
        <v>687</v>
      </c>
      <c r="B1" s="16" t="s">
        <v>688</v>
      </c>
      <c r="C1" s="17"/>
      <c r="D1" s="17"/>
      <c r="E1" s="17"/>
      <c r="F1" s="17"/>
      <c r="G1" s="17"/>
      <c r="H1" s="17"/>
      <c r="I1" s="17"/>
    </row>
    <row r="2" spans="1:14">
      <c r="A2" s="151"/>
      <c r="B2" s="18"/>
      <c r="C2" s="18"/>
      <c r="D2" s="18"/>
      <c r="E2" s="18"/>
      <c r="F2" s="18"/>
      <c r="G2" s="18"/>
      <c r="H2" s="18"/>
      <c r="I2" s="18"/>
    </row>
    <row r="3" spans="1:14">
      <c r="A3" s="64" t="s">
        <v>449</v>
      </c>
      <c r="B3" s="64" t="s">
        <v>460</v>
      </c>
      <c r="C3" s="64"/>
      <c r="D3" s="64"/>
      <c r="E3" s="64"/>
      <c r="F3" s="64"/>
      <c r="G3" s="64"/>
      <c r="H3" s="64"/>
      <c r="I3" s="64"/>
    </row>
    <row r="4" spans="1:14">
      <c r="A4" s="318"/>
      <c r="B4" s="318"/>
      <c r="C4" s="828" t="s">
        <v>420</v>
      </c>
      <c r="D4" s="828"/>
      <c r="E4" s="828"/>
      <c r="F4" s="828"/>
      <c r="G4" s="828"/>
      <c r="H4" s="829" t="s">
        <v>982</v>
      </c>
      <c r="I4" s="828" t="s">
        <v>108</v>
      </c>
    </row>
    <row r="5" spans="1:14">
      <c r="A5" s="318"/>
      <c r="B5" s="318"/>
      <c r="C5" s="828"/>
      <c r="D5" s="828"/>
      <c r="E5" s="828"/>
      <c r="F5" s="828"/>
      <c r="G5" s="828"/>
      <c r="H5" s="829"/>
      <c r="I5" s="828"/>
    </row>
    <row r="6" spans="1:14">
      <c r="A6" s="318"/>
      <c r="B6" s="318"/>
      <c r="C6" s="318" t="s">
        <v>422</v>
      </c>
      <c r="D6" s="318" t="s">
        <v>423</v>
      </c>
      <c r="E6" s="156" t="s">
        <v>424</v>
      </c>
      <c r="F6" s="318" t="s">
        <v>425</v>
      </c>
      <c r="G6" s="318" t="s">
        <v>108</v>
      </c>
      <c r="H6" s="318"/>
      <c r="I6" s="156"/>
      <c r="J6" s="142"/>
      <c r="K6" s="143"/>
      <c r="L6" s="316"/>
      <c r="M6" s="317"/>
      <c r="N6" s="140"/>
    </row>
    <row r="7" spans="1:14">
      <c r="A7" s="318"/>
      <c r="B7" s="318"/>
      <c r="C7" s="828" t="s">
        <v>442</v>
      </c>
      <c r="D7" s="828"/>
      <c r="E7" s="828"/>
      <c r="F7" s="828"/>
      <c r="G7" s="828"/>
      <c r="H7" s="829" t="s">
        <v>983</v>
      </c>
      <c r="I7" s="828" t="s">
        <v>444</v>
      </c>
    </row>
    <row r="8" spans="1:14">
      <c r="A8" s="318"/>
      <c r="B8" s="318"/>
      <c r="C8" s="828"/>
      <c r="D8" s="828"/>
      <c r="E8" s="828"/>
      <c r="F8" s="828"/>
      <c r="G8" s="828"/>
      <c r="H8" s="829"/>
      <c r="I8" s="828"/>
    </row>
    <row r="9" spans="1:14">
      <c r="A9" s="152"/>
      <c r="B9" s="152"/>
      <c r="C9" s="318" t="s">
        <v>445</v>
      </c>
      <c r="D9" s="318" t="s">
        <v>446</v>
      </c>
      <c r="E9" s="156" t="s">
        <v>447</v>
      </c>
      <c r="F9" s="318" t="s">
        <v>448</v>
      </c>
      <c r="G9" s="318" t="s">
        <v>292</v>
      </c>
      <c r="H9" s="318"/>
      <c r="I9" s="156"/>
      <c r="J9" s="142"/>
      <c r="K9" s="143"/>
      <c r="L9" s="316"/>
      <c r="M9" s="317"/>
      <c r="N9" s="140"/>
    </row>
    <row r="10" spans="1:14">
      <c r="A10" s="42" t="s">
        <v>414</v>
      </c>
      <c r="B10" s="42" t="s">
        <v>436</v>
      </c>
      <c r="C10" s="63"/>
      <c r="D10" s="63"/>
      <c r="E10" s="63"/>
      <c r="F10" s="63"/>
      <c r="G10" s="63"/>
      <c r="H10" s="63"/>
      <c r="I10" s="63"/>
    </row>
    <row r="11" spans="1:14">
      <c r="A11" s="82" t="s">
        <v>450</v>
      </c>
      <c r="B11" s="82" t="s">
        <v>461</v>
      </c>
      <c r="C11" s="83">
        <v>279646.62530352874</v>
      </c>
      <c r="D11" s="83">
        <v>30838.327353310298</v>
      </c>
      <c r="E11" s="83">
        <v>0</v>
      </c>
      <c r="F11" s="83">
        <v>46300.345084154804</v>
      </c>
      <c r="G11" s="83">
        <v>356785.29774099385</v>
      </c>
      <c r="H11" s="83">
        <v>0</v>
      </c>
      <c r="I11" s="83">
        <v>356785.29774099385</v>
      </c>
    </row>
    <row r="12" spans="1:14">
      <c r="A12" s="82" t="s">
        <v>451</v>
      </c>
      <c r="B12" s="82" t="s">
        <v>462</v>
      </c>
      <c r="C12" s="83">
        <v>33698.927443528752</v>
      </c>
      <c r="D12" s="83">
        <v>30838.327353310298</v>
      </c>
      <c r="E12" s="83">
        <v>0</v>
      </c>
      <c r="F12" s="83">
        <v>46300.345084154804</v>
      </c>
      <c r="G12" s="83">
        <v>110837.59988099386</v>
      </c>
      <c r="H12" s="83">
        <v>0</v>
      </c>
      <c r="I12" s="83">
        <v>110837.59988099386</v>
      </c>
    </row>
    <row r="13" spans="1:14">
      <c r="A13" s="82" t="s">
        <v>452</v>
      </c>
      <c r="B13" s="82" t="s">
        <v>463</v>
      </c>
      <c r="C13" s="83">
        <v>245947.69785999999</v>
      </c>
      <c r="D13" s="83">
        <v>0</v>
      </c>
      <c r="E13" s="83">
        <v>0</v>
      </c>
      <c r="F13" s="83">
        <v>0</v>
      </c>
      <c r="G13" s="83">
        <v>245947.69785999999</v>
      </c>
      <c r="H13" s="83">
        <v>0</v>
      </c>
      <c r="I13" s="83">
        <v>245947.69785999999</v>
      </c>
    </row>
    <row r="14" spans="1:14">
      <c r="A14" s="82" t="s">
        <v>453</v>
      </c>
      <c r="B14" s="82" t="s">
        <v>464</v>
      </c>
      <c r="C14" s="83">
        <v>-47384.8289179157</v>
      </c>
      <c r="D14" s="83">
        <v>-16627.836857480099</v>
      </c>
      <c r="E14" s="83">
        <v>0</v>
      </c>
      <c r="F14" s="83">
        <v>-8930.3649664559907</v>
      </c>
      <c r="G14" s="83">
        <v>-72943.030741851791</v>
      </c>
      <c r="H14" s="83">
        <v>0</v>
      </c>
      <c r="I14" s="83">
        <v>-72943.030741851791</v>
      </c>
    </row>
    <row r="15" spans="1:14">
      <c r="A15" s="82" t="s">
        <v>454</v>
      </c>
      <c r="B15" s="82" t="s">
        <v>465</v>
      </c>
      <c r="C15" s="83">
        <v>-1370.9786543784001</v>
      </c>
      <c r="D15" s="83">
        <v>-3806.2212283936101</v>
      </c>
      <c r="E15" s="83">
        <v>0</v>
      </c>
      <c r="F15" s="83">
        <v>-679.27929754883201</v>
      </c>
      <c r="G15" s="83">
        <v>-5856.4791803208418</v>
      </c>
      <c r="H15" s="83">
        <v>0</v>
      </c>
      <c r="I15" s="83">
        <v>-5856.4791803208418</v>
      </c>
    </row>
    <row r="16" spans="1:14">
      <c r="A16" s="82" t="s">
        <v>455</v>
      </c>
      <c r="B16" s="82" t="s">
        <v>466</v>
      </c>
      <c r="C16" s="83">
        <v>-115209.59099100003</v>
      </c>
      <c r="D16" s="83">
        <v>-8663.4780489999994</v>
      </c>
      <c r="E16" s="83">
        <v>-19.412746000000002</v>
      </c>
      <c r="F16" s="83">
        <v>-15552.286744999999</v>
      </c>
      <c r="G16" s="83">
        <v>-139444.76853100004</v>
      </c>
      <c r="H16" s="83">
        <v>0</v>
      </c>
      <c r="I16" s="83">
        <v>-139444.76853100004</v>
      </c>
    </row>
    <row r="17" spans="1:9">
      <c r="A17" s="82" t="s">
        <v>456</v>
      </c>
      <c r="B17" s="82" t="s">
        <v>467</v>
      </c>
      <c r="C17" s="83">
        <v>-42200.321407234602</v>
      </c>
      <c r="D17" s="83">
        <v>-8373.5219164365899</v>
      </c>
      <c r="E17" s="83">
        <v>-818.42497000000003</v>
      </c>
      <c r="F17" s="83">
        <v>1436.4050520580204</v>
      </c>
      <c r="G17" s="83">
        <v>-49955.863241613173</v>
      </c>
      <c r="H17" s="83">
        <v>0</v>
      </c>
      <c r="I17" s="83">
        <v>-49955.863241613173</v>
      </c>
    </row>
    <row r="18" spans="1:9">
      <c r="A18" s="82" t="s">
        <v>457</v>
      </c>
      <c r="B18" s="82" t="s">
        <v>231</v>
      </c>
      <c r="C18" s="83">
        <v>73480.905332999988</v>
      </c>
      <c r="D18" s="83">
        <v>-6632.7306979999994</v>
      </c>
      <c r="E18" s="83">
        <v>-837.837716</v>
      </c>
      <c r="F18" s="83">
        <v>22574.819127208</v>
      </c>
      <c r="G18" s="83">
        <v>88585.156046207994</v>
      </c>
      <c r="H18" s="83">
        <v>0</v>
      </c>
      <c r="I18" s="83">
        <v>88585.156046207994</v>
      </c>
    </row>
    <row r="19" spans="1:9">
      <c r="A19" s="82" t="s">
        <v>458</v>
      </c>
      <c r="B19" s="82" t="s">
        <v>468</v>
      </c>
      <c r="C19" s="83">
        <v>-16514.199017000003</v>
      </c>
      <c r="D19" s="83">
        <v>3547.203712</v>
      </c>
      <c r="E19" s="83">
        <v>-12.596541999999999</v>
      </c>
      <c r="F19" s="83">
        <v>-4436.4121830000004</v>
      </c>
      <c r="G19" s="83">
        <v>-17416.004030000004</v>
      </c>
      <c r="H19" s="83">
        <v>0</v>
      </c>
      <c r="I19" s="83">
        <v>-17416.004030000004</v>
      </c>
    </row>
    <row r="20" spans="1:9" s="115" customFormat="1">
      <c r="A20" s="87" t="s">
        <v>459</v>
      </c>
      <c r="B20" s="87" t="s">
        <v>469</v>
      </c>
      <c r="C20" s="86">
        <v>56966.706315999982</v>
      </c>
      <c r="D20" s="86">
        <v>-3085.5269859999994</v>
      </c>
      <c r="E20" s="86">
        <v>-850.434258</v>
      </c>
      <c r="F20" s="86">
        <v>18138.406944208</v>
      </c>
      <c r="G20" s="86">
        <v>71169.152016207983</v>
      </c>
      <c r="H20" s="86">
        <v>0</v>
      </c>
      <c r="I20" s="86">
        <v>71169.152016207983</v>
      </c>
    </row>
    <row r="21" spans="1:9">
      <c r="A21" s="42" t="s">
        <v>652</v>
      </c>
      <c r="B21" s="42" t="s">
        <v>653</v>
      </c>
      <c r="C21" s="63"/>
      <c r="D21" s="63"/>
      <c r="E21" s="63"/>
      <c r="F21" s="63"/>
      <c r="G21" s="63"/>
      <c r="H21" s="63"/>
      <c r="I21" s="63"/>
    </row>
    <row r="22" spans="1:9">
      <c r="A22" s="82" t="s">
        <v>450</v>
      </c>
      <c r="B22" s="82" t="s">
        <v>461</v>
      </c>
      <c r="C22" s="83">
        <v>330916.53068616102</v>
      </c>
      <c r="D22" s="83">
        <v>89256.356000393207</v>
      </c>
      <c r="E22" s="83">
        <v>0</v>
      </c>
      <c r="F22" s="83">
        <v>57619.630234301105</v>
      </c>
      <c r="G22" s="83">
        <v>477792.51692085533</v>
      </c>
      <c r="H22" s="83">
        <v>0</v>
      </c>
      <c r="I22" s="83">
        <v>477792.51692085533</v>
      </c>
    </row>
    <row r="23" spans="1:9">
      <c r="A23" s="82" t="s">
        <v>451</v>
      </c>
      <c r="B23" s="82" t="s">
        <v>462</v>
      </c>
      <c r="C23" s="83">
        <v>7472.3669581610593</v>
      </c>
      <c r="D23" s="83">
        <v>89256.356000393207</v>
      </c>
      <c r="E23" s="83">
        <v>0</v>
      </c>
      <c r="F23" s="83">
        <v>57619.630234301105</v>
      </c>
      <c r="G23" s="83">
        <v>154348.35319285537</v>
      </c>
      <c r="H23" s="83">
        <v>0</v>
      </c>
      <c r="I23" s="83">
        <v>154348.35319285537</v>
      </c>
    </row>
    <row r="24" spans="1:9">
      <c r="A24" s="82" t="s">
        <v>452</v>
      </c>
      <c r="B24" s="82" t="s">
        <v>463</v>
      </c>
      <c r="C24" s="83">
        <v>323444.16372799996</v>
      </c>
      <c r="D24" s="83">
        <v>0</v>
      </c>
      <c r="E24" s="83">
        <v>0</v>
      </c>
      <c r="F24" s="83">
        <v>0</v>
      </c>
      <c r="G24" s="83">
        <v>323444.16372799996</v>
      </c>
      <c r="H24" s="83">
        <v>0</v>
      </c>
      <c r="I24" s="83">
        <v>323444.16372799996</v>
      </c>
    </row>
    <row r="25" spans="1:9">
      <c r="A25" s="82" t="s">
        <v>453</v>
      </c>
      <c r="B25" s="82" t="s">
        <v>464</v>
      </c>
      <c r="C25" s="83">
        <v>-49110.001826514701</v>
      </c>
      <c r="D25" s="83">
        <v>-18532.438666718601</v>
      </c>
      <c r="E25" s="83">
        <v>0</v>
      </c>
      <c r="F25" s="83">
        <v>-9161.8302382189286</v>
      </c>
      <c r="G25" s="83">
        <v>-76804.270731452227</v>
      </c>
      <c r="H25" s="83">
        <v>0</v>
      </c>
      <c r="I25" s="83">
        <v>-76804.270731452227</v>
      </c>
    </row>
    <row r="26" spans="1:9">
      <c r="A26" s="82" t="s">
        <v>454</v>
      </c>
      <c r="B26" s="82" t="s">
        <v>465</v>
      </c>
      <c r="C26" s="83">
        <v>-3277.3477848155699</v>
      </c>
      <c r="D26" s="83">
        <v>-3173.76838510568</v>
      </c>
      <c r="E26" s="83">
        <v>0</v>
      </c>
      <c r="F26" s="83">
        <v>-882.27491755434301</v>
      </c>
      <c r="G26" s="83">
        <v>-7333.3910874755929</v>
      </c>
      <c r="H26" s="83">
        <v>0</v>
      </c>
      <c r="I26" s="83">
        <v>-7333.3910874755929</v>
      </c>
    </row>
    <row r="27" spans="1:9">
      <c r="A27" s="82" t="s">
        <v>455</v>
      </c>
      <c r="B27" s="82" t="s">
        <v>466</v>
      </c>
      <c r="C27" s="83">
        <v>-120505.55361950898</v>
      </c>
      <c r="D27" s="83">
        <v>-81382.414202</v>
      </c>
      <c r="E27" s="83">
        <v>-10.404563</v>
      </c>
      <c r="F27" s="83">
        <v>-11426.446261000001</v>
      </c>
      <c r="G27" s="83">
        <v>-213324.81864550899</v>
      </c>
      <c r="H27" s="83">
        <v>0</v>
      </c>
      <c r="I27" s="83">
        <v>-213324.81864550899</v>
      </c>
    </row>
    <row r="28" spans="1:9">
      <c r="A28" s="82" t="s">
        <v>456</v>
      </c>
      <c r="B28" s="82" t="s">
        <v>467</v>
      </c>
      <c r="C28" s="83">
        <v>-50520.547427830737</v>
      </c>
      <c r="D28" s="83">
        <v>-13567.075607568924</v>
      </c>
      <c r="E28" s="83">
        <v>-317.33286599999997</v>
      </c>
      <c r="F28" s="83">
        <v>4087.1203424721753</v>
      </c>
      <c r="G28" s="83">
        <v>-60317.835558927487</v>
      </c>
      <c r="H28" s="83">
        <v>0</v>
      </c>
      <c r="I28" s="83">
        <v>-60317.835558927487</v>
      </c>
    </row>
    <row r="29" spans="1:9">
      <c r="A29" s="82" t="s">
        <v>457</v>
      </c>
      <c r="B29" s="82" t="s">
        <v>231</v>
      </c>
      <c r="C29" s="83">
        <v>107503.08002749099</v>
      </c>
      <c r="D29" s="83">
        <v>-27399.340861000001</v>
      </c>
      <c r="E29" s="83">
        <v>-327.73742899999996</v>
      </c>
      <c r="F29" s="83">
        <v>40236.199160000004</v>
      </c>
      <c r="G29" s="83">
        <v>120012.20089749098</v>
      </c>
      <c r="H29" s="83">
        <v>0</v>
      </c>
      <c r="I29" s="83">
        <v>120012.20089749098</v>
      </c>
    </row>
    <row r="30" spans="1:9">
      <c r="A30" s="82" t="s">
        <v>458</v>
      </c>
      <c r="B30" s="82" t="s">
        <v>468</v>
      </c>
      <c r="C30" s="83">
        <v>-15756.127523999998</v>
      </c>
      <c r="D30" s="83">
        <v>30998.544161000002</v>
      </c>
      <c r="E30" s="83">
        <v>-13.628603999999999</v>
      </c>
      <c r="F30" s="83">
        <v>-7022.2738170000002</v>
      </c>
      <c r="G30" s="83">
        <v>8206.5142160000032</v>
      </c>
      <c r="H30" s="83">
        <v>0</v>
      </c>
      <c r="I30" s="83">
        <v>8206.5142160000032</v>
      </c>
    </row>
    <row r="31" spans="1:9" s="115" customFormat="1">
      <c r="A31" s="87" t="s">
        <v>459</v>
      </c>
      <c r="B31" s="87" t="s">
        <v>469</v>
      </c>
      <c r="C31" s="86">
        <v>91746.952503490989</v>
      </c>
      <c r="D31" s="86">
        <v>3599.203300000001</v>
      </c>
      <c r="E31" s="86">
        <v>-341.36603299999996</v>
      </c>
      <c r="F31" s="86">
        <v>33213.925343000003</v>
      </c>
      <c r="G31" s="86">
        <v>128218.71511349099</v>
      </c>
      <c r="H31" s="86">
        <v>0</v>
      </c>
      <c r="I31" s="86">
        <v>128218.71511349099</v>
      </c>
    </row>
    <row r="32" spans="1:9" s="115" customFormat="1">
      <c r="A32" s="42" t="s">
        <v>1841</v>
      </c>
      <c r="B32" s="42" t="s">
        <v>1842</v>
      </c>
      <c r="C32" s="63"/>
      <c r="D32" s="63"/>
      <c r="E32" s="63"/>
      <c r="F32" s="63"/>
      <c r="G32" s="63"/>
      <c r="H32" s="63"/>
      <c r="I32" s="63"/>
    </row>
    <row r="33" spans="1:9" s="115" customFormat="1">
      <c r="A33" s="82" t="s">
        <v>450</v>
      </c>
      <c r="B33" s="82" t="s">
        <v>461</v>
      </c>
      <c r="C33" s="83">
        <v>251735.93239889585</v>
      </c>
      <c r="D33" s="83">
        <v>128193.480111483</v>
      </c>
      <c r="E33" s="83">
        <v>0</v>
      </c>
      <c r="F33" s="83">
        <v>54464.039728137999</v>
      </c>
      <c r="G33" s="83">
        <v>434393.45223851688</v>
      </c>
      <c r="H33" s="83">
        <v>0</v>
      </c>
      <c r="I33" s="83">
        <v>434393.45223851688</v>
      </c>
    </row>
    <row r="34" spans="1:9" s="115" customFormat="1">
      <c r="A34" s="82" t="s">
        <v>451</v>
      </c>
      <c r="B34" s="82" t="s">
        <v>462</v>
      </c>
      <c r="C34" s="83">
        <v>-36624.688136104145</v>
      </c>
      <c r="D34" s="83">
        <v>128193.480111483</v>
      </c>
      <c r="E34" s="83">
        <v>0</v>
      </c>
      <c r="F34" s="83">
        <v>54464.039728137999</v>
      </c>
      <c r="G34" s="83">
        <v>146032.83170351686</v>
      </c>
      <c r="H34" s="83">
        <v>0</v>
      </c>
      <c r="I34" s="83">
        <v>146032.83170351686</v>
      </c>
    </row>
    <row r="35" spans="1:9" s="115" customFormat="1">
      <c r="A35" s="82" t="s">
        <v>452</v>
      </c>
      <c r="B35" s="82" t="s">
        <v>463</v>
      </c>
      <c r="C35" s="83">
        <v>288360.62053499999</v>
      </c>
      <c r="D35" s="83">
        <v>0</v>
      </c>
      <c r="E35" s="83">
        <v>0</v>
      </c>
      <c r="F35" s="83">
        <v>0</v>
      </c>
      <c r="G35" s="83">
        <v>288360.62053499999</v>
      </c>
      <c r="H35" s="83">
        <v>0</v>
      </c>
      <c r="I35" s="83">
        <v>288360.62053499999</v>
      </c>
    </row>
    <row r="36" spans="1:9" s="115" customFormat="1">
      <c r="A36" s="82" t="s">
        <v>453</v>
      </c>
      <c r="B36" s="82" t="s">
        <v>464</v>
      </c>
      <c r="C36" s="83">
        <v>-50724.002016620499</v>
      </c>
      <c r="D36" s="83">
        <v>-22545.592941884399</v>
      </c>
      <c r="E36" s="83">
        <v>0</v>
      </c>
      <c r="F36" s="83">
        <v>-10826.727503289301</v>
      </c>
      <c r="G36" s="83">
        <v>-84096.322461794189</v>
      </c>
      <c r="H36" s="83">
        <v>0</v>
      </c>
      <c r="I36" s="83">
        <v>-84096.322461794189</v>
      </c>
    </row>
    <row r="37" spans="1:9" s="115" customFormat="1">
      <c r="A37" s="82" t="s">
        <v>454</v>
      </c>
      <c r="B37" s="82" t="s">
        <v>465</v>
      </c>
      <c r="C37" s="83">
        <v>-3624.3418023421</v>
      </c>
      <c r="D37" s="83">
        <v>-4308.7423029841993</v>
      </c>
      <c r="E37" s="83">
        <v>0</v>
      </c>
      <c r="F37" s="83">
        <v>-1714.06728613321</v>
      </c>
      <c r="G37" s="83">
        <v>-9647.1513914595089</v>
      </c>
      <c r="H37" s="83">
        <v>0</v>
      </c>
      <c r="I37" s="83">
        <v>-9647.1513914595089</v>
      </c>
    </row>
    <row r="38" spans="1:9" s="115" customFormat="1">
      <c r="A38" s="82" t="s">
        <v>455</v>
      </c>
      <c r="B38" s="82" t="s">
        <v>466</v>
      </c>
      <c r="C38" s="83">
        <v>-82863.150043000016</v>
      </c>
      <c r="D38" s="83">
        <v>-69290.014301000003</v>
      </c>
      <c r="E38" s="83">
        <v>-32.671298999999998</v>
      </c>
      <c r="F38" s="83">
        <v>-12086.277045999997</v>
      </c>
      <c r="G38" s="83">
        <v>-164272.11268900003</v>
      </c>
      <c r="H38" s="83">
        <v>0</v>
      </c>
      <c r="I38" s="83">
        <v>-164272.11268900003</v>
      </c>
    </row>
    <row r="39" spans="1:9" s="115" customFormat="1">
      <c r="A39" s="82" t="s">
        <v>456</v>
      </c>
      <c r="B39" s="82" t="s">
        <v>467</v>
      </c>
      <c r="C39" s="83">
        <v>-27697.330095933241</v>
      </c>
      <c r="D39" s="83">
        <v>-5744.040130614394</v>
      </c>
      <c r="E39" s="83">
        <v>-165.89881500000001</v>
      </c>
      <c r="F39" s="83">
        <v>-22678.021383405492</v>
      </c>
      <c r="G39" s="83">
        <v>-56285.290424953128</v>
      </c>
      <c r="H39" s="83">
        <v>0</v>
      </c>
      <c r="I39" s="83">
        <v>-56285.290424953128</v>
      </c>
    </row>
    <row r="40" spans="1:9" s="115" customFormat="1">
      <c r="A40" s="82" t="s">
        <v>457</v>
      </c>
      <c r="B40" s="82" t="s">
        <v>231</v>
      </c>
      <c r="C40" s="83">
        <v>86827.108440999989</v>
      </c>
      <c r="D40" s="83">
        <v>26305.090435000002</v>
      </c>
      <c r="E40" s="83">
        <v>-198.57011400000002</v>
      </c>
      <c r="F40" s="83">
        <v>7158.9465093099971</v>
      </c>
      <c r="G40" s="83">
        <v>120092.57527130999</v>
      </c>
      <c r="H40" s="83">
        <v>0</v>
      </c>
      <c r="I40" s="83">
        <v>120092.57527130999</v>
      </c>
    </row>
    <row r="41" spans="1:9" s="115" customFormat="1">
      <c r="A41" s="82" t="s">
        <v>458</v>
      </c>
      <c r="B41" s="82" t="s">
        <v>468</v>
      </c>
      <c r="C41" s="83">
        <v>-9180.687684999999</v>
      </c>
      <c r="D41" s="83">
        <v>9179.8227790000001</v>
      </c>
      <c r="E41" s="83">
        <v>-11.097004</v>
      </c>
      <c r="F41" s="83">
        <v>-6212.7825860000003</v>
      </c>
      <c r="G41" s="83">
        <v>-6224.7444959999993</v>
      </c>
      <c r="H41" s="83">
        <v>0</v>
      </c>
      <c r="I41" s="83">
        <v>-6224.7444959999993</v>
      </c>
    </row>
    <row r="42" spans="1:9" s="115" customFormat="1">
      <c r="A42" s="87" t="s">
        <v>459</v>
      </c>
      <c r="B42" s="87" t="s">
        <v>469</v>
      </c>
      <c r="C42" s="86">
        <v>77646.420755999992</v>
      </c>
      <c r="D42" s="86">
        <v>35484.913214</v>
      </c>
      <c r="E42" s="86">
        <v>-209.66711800000002</v>
      </c>
      <c r="F42" s="86">
        <v>946.16392330999679</v>
      </c>
      <c r="G42" s="86">
        <v>113867.83077530999</v>
      </c>
      <c r="H42" s="86">
        <v>0</v>
      </c>
      <c r="I42" s="86">
        <v>113867.83077530999</v>
      </c>
    </row>
    <row r="43" spans="1:9" ht="51.75">
      <c r="A43" s="137" t="s">
        <v>984</v>
      </c>
      <c r="B43" s="138" t="s">
        <v>985</v>
      </c>
    </row>
    <row r="44" spans="1:9">
      <c r="A44" s="129" t="s">
        <v>416</v>
      </c>
      <c r="B44" s="129" t="s">
        <v>438</v>
      </c>
    </row>
    <row r="45" spans="1:9">
      <c r="A45" s="129" t="s">
        <v>417</v>
      </c>
      <c r="B45" s="129" t="s">
        <v>439</v>
      </c>
    </row>
    <row r="46" spans="1:9">
      <c r="A46" s="129" t="s">
        <v>418</v>
      </c>
      <c r="B46" s="129" t="s">
        <v>440</v>
      </c>
    </row>
    <row r="47" spans="1:9">
      <c r="A47" s="129" t="s">
        <v>419</v>
      </c>
      <c r="B47" s="129" t="s">
        <v>441</v>
      </c>
    </row>
    <row r="48" spans="1:9">
      <c r="A48" s="114" t="s">
        <v>986</v>
      </c>
      <c r="B48" s="114" t="s">
        <v>987</v>
      </c>
    </row>
  </sheetData>
  <mergeCells count="6">
    <mergeCell ref="C7:G8"/>
    <mergeCell ref="H7:H8"/>
    <mergeCell ref="I7:I8"/>
    <mergeCell ref="C4:G5"/>
    <mergeCell ref="H4:H5"/>
    <mergeCell ref="I4:I5"/>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249977111117893"/>
  </sheetPr>
  <dimension ref="A1:I61"/>
  <sheetViews>
    <sheetView topLeftCell="A37" zoomScaleNormal="100" workbookViewId="0">
      <selection activeCell="A63" sqref="A63"/>
    </sheetView>
  </sheetViews>
  <sheetFormatPr defaultRowHeight="15"/>
  <cols>
    <col min="1" max="1" width="60.42578125" style="146" bestFit="1" customWidth="1"/>
    <col min="2" max="2" width="64.28515625" style="114" bestFit="1" customWidth="1"/>
    <col min="3" max="7" width="12.7109375" style="114" customWidth="1"/>
    <col min="8" max="16384" width="9.140625" style="114"/>
  </cols>
  <sheetData>
    <row r="1" spans="1:9">
      <c r="A1" s="16" t="s">
        <v>510</v>
      </c>
      <c r="B1" s="16"/>
      <c r="C1" s="17"/>
      <c r="D1" s="17"/>
      <c r="E1" s="17"/>
      <c r="F1" s="17"/>
      <c r="G1" s="17"/>
      <c r="H1" s="18"/>
      <c r="I1" s="18"/>
    </row>
    <row r="2" spans="1:9">
      <c r="A2" s="151"/>
      <c r="B2" s="18"/>
      <c r="C2" s="18"/>
      <c r="D2" s="18"/>
      <c r="E2" s="18"/>
      <c r="F2" s="18"/>
      <c r="G2" s="18"/>
      <c r="H2" s="18"/>
      <c r="I2" s="18"/>
    </row>
    <row r="3" spans="1:9">
      <c r="A3" s="145" t="s">
        <v>470</v>
      </c>
      <c r="B3" s="64" t="s">
        <v>490</v>
      </c>
      <c r="C3" s="64"/>
      <c r="D3" s="64"/>
      <c r="E3" s="64"/>
      <c r="F3" s="64"/>
      <c r="G3" s="64"/>
      <c r="H3" s="139"/>
      <c r="I3" s="139"/>
    </row>
    <row r="4" spans="1:9">
      <c r="A4" s="159" t="s">
        <v>471</v>
      </c>
      <c r="B4" s="321" t="s">
        <v>491</v>
      </c>
      <c r="C4" s="321" t="s">
        <v>472</v>
      </c>
      <c r="D4" s="321" t="s">
        <v>473</v>
      </c>
      <c r="E4" s="156" t="s">
        <v>474</v>
      </c>
      <c r="F4" s="321" t="s">
        <v>475</v>
      </c>
      <c r="G4" s="321" t="s">
        <v>108</v>
      </c>
      <c r="H4" s="144"/>
      <c r="I4" s="143"/>
    </row>
    <row r="5" spans="1:9">
      <c r="A5" s="159"/>
      <c r="B5" s="321"/>
      <c r="C5" s="321" t="s">
        <v>506</v>
      </c>
      <c r="D5" s="321" t="s">
        <v>507</v>
      </c>
      <c r="E5" s="156" t="s">
        <v>508</v>
      </c>
      <c r="F5" s="321" t="s">
        <v>509</v>
      </c>
      <c r="G5" s="321" t="s">
        <v>292</v>
      </c>
      <c r="H5" s="144"/>
      <c r="I5" s="143"/>
    </row>
    <row r="6" spans="1:9">
      <c r="A6" s="235" t="s">
        <v>414</v>
      </c>
      <c r="B6" s="42" t="s">
        <v>436</v>
      </c>
      <c r="C6" s="63"/>
      <c r="D6" s="63"/>
      <c r="E6" s="63"/>
      <c r="F6" s="63"/>
      <c r="G6" s="63"/>
      <c r="H6" s="77"/>
      <c r="I6" s="77"/>
    </row>
    <row r="7" spans="1:9" s="115" customFormat="1">
      <c r="A7" s="87" t="s">
        <v>476</v>
      </c>
      <c r="B7" s="87" t="s">
        <v>492</v>
      </c>
      <c r="C7" s="85">
        <v>6</v>
      </c>
      <c r="D7" s="85">
        <v>8</v>
      </c>
      <c r="E7" s="85">
        <v>53</v>
      </c>
      <c r="F7" s="85">
        <v>3</v>
      </c>
      <c r="G7" s="85">
        <v>70</v>
      </c>
      <c r="H7" s="132"/>
      <c r="I7" s="132"/>
    </row>
    <row r="8" spans="1:9" s="115" customFormat="1">
      <c r="A8" s="87" t="s">
        <v>477</v>
      </c>
      <c r="B8" s="87" t="s">
        <v>493</v>
      </c>
      <c r="C8" s="85">
        <v>4</v>
      </c>
      <c r="D8" s="85">
        <v>1</v>
      </c>
      <c r="E8" s="85">
        <v>0</v>
      </c>
      <c r="F8" s="85">
        <v>2</v>
      </c>
      <c r="G8" s="85">
        <v>7</v>
      </c>
      <c r="H8" s="132"/>
      <c r="I8" s="132"/>
    </row>
    <row r="9" spans="1:9">
      <c r="A9" s="82" t="s">
        <v>478</v>
      </c>
      <c r="B9" s="82" t="s">
        <v>494</v>
      </c>
      <c r="C9" s="84">
        <v>0</v>
      </c>
      <c r="D9" s="84">
        <v>0</v>
      </c>
      <c r="E9" s="84">
        <v>0</v>
      </c>
      <c r="F9" s="84">
        <v>0</v>
      </c>
      <c r="G9" s="84">
        <v>0</v>
      </c>
      <c r="H9" s="135"/>
      <c r="I9" s="135"/>
    </row>
    <row r="10" spans="1:9">
      <c r="A10" s="82" t="s">
        <v>479</v>
      </c>
      <c r="B10" s="82" t="s">
        <v>495</v>
      </c>
      <c r="C10" s="84">
        <v>1</v>
      </c>
      <c r="D10" s="84">
        <v>0</v>
      </c>
      <c r="E10" s="84">
        <v>0</v>
      </c>
      <c r="F10" s="84">
        <v>1</v>
      </c>
      <c r="G10" s="84">
        <v>2</v>
      </c>
      <c r="H10" s="135"/>
      <c r="I10" s="135"/>
    </row>
    <row r="11" spans="1:9">
      <c r="A11" s="82" t="s">
        <v>480</v>
      </c>
      <c r="B11" s="82" t="s">
        <v>496</v>
      </c>
      <c r="C11" s="84">
        <v>0</v>
      </c>
      <c r="D11" s="84">
        <v>0</v>
      </c>
      <c r="E11" s="84">
        <v>0</v>
      </c>
      <c r="F11" s="84">
        <v>1</v>
      </c>
      <c r="G11" s="84">
        <v>1</v>
      </c>
      <c r="H11" s="135"/>
      <c r="I11" s="135"/>
    </row>
    <row r="12" spans="1:9">
      <c r="A12" s="82" t="s">
        <v>481</v>
      </c>
      <c r="B12" s="82" t="s">
        <v>497</v>
      </c>
      <c r="C12" s="84">
        <v>3</v>
      </c>
      <c r="D12" s="84">
        <v>1</v>
      </c>
      <c r="E12" s="84">
        <v>0</v>
      </c>
      <c r="F12" s="84">
        <v>0</v>
      </c>
      <c r="G12" s="84">
        <v>4</v>
      </c>
      <c r="H12" s="135"/>
      <c r="I12" s="135"/>
    </row>
    <row r="13" spans="1:9">
      <c r="A13" s="82" t="s">
        <v>482</v>
      </c>
      <c r="B13" s="82" t="s">
        <v>498</v>
      </c>
      <c r="C13" s="84">
        <v>0</v>
      </c>
      <c r="D13" s="84">
        <v>0</v>
      </c>
      <c r="E13" s="84">
        <v>0</v>
      </c>
      <c r="F13" s="84">
        <v>0</v>
      </c>
      <c r="G13" s="84">
        <v>0</v>
      </c>
      <c r="H13" s="135"/>
      <c r="I13" s="135"/>
    </row>
    <row r="14" spans="1:9" s="115" customFormat="1">
      <c r="A14" s="87" t="s">
        <v>483</v>
      </c>
      <c r="B14" s="87" t="s">
        <v>499</v>
      </c>
      <c r="C14" s="85">
        <v>2</v>
      </c>
      <c r="D14" s="85">
        <v>7</v>
      </c>
      <c r="E14" s="85">
        <v>53</v>
      </c>
      <c r="F14" s="85">
        <v>1</v>
      </c>
      <c r="G14" s="85">
        <v>63</v>
      </c>
      <c r="H14" s="132"/>
      <c r="I14" s="132"/>
    </row>
    <row r="15" spans="1:9" s="115" customFormat="1">
      <c r="A15" s="82" t="s">
        <v>478</v>
      </c>
      <c r="B15" s="82" t="s">
        <v>494</v>
      </c>
      <c r="C15" s="84">
        <v>0</v>
      </c>
      <c r="D15" s="84">
        <v>0</v>
      </c>
      <c r="E15" s="84">
        <v>0</v>
      </c>
      <c r="F15" s="84">
        <v>0</v>
      </c>
      <c r="G15" s="84">
        <v>0</v>
      </c>
      <c r="H15" s="132"/>
      <c r="I15" s="132"/>
    </row>
    <row r="16" spans="1:9">
      <c r="A16" s="82" t="s">
        <v>479</v>
      </c>
      <c r="B16" s="82" t="s">
        <v>500</v>
      </c>
      <c r="C16" s="84">
        <v>2</v>
      </c>
      <c r="D16" s="84">
        <v>4</v>
      </c>
      <c r="E16" s="84">
        <v>53</v>
      </c>
      <c r="F16" s="84">
        <v>0</v>
      </c>
      <c r="G16" s="84">
        <v>59</v>
      </c>
      <c r="H16" s="135"/>
      <c r="I16" s="135"/>
    </row>
    <row r="17" spans="1:9">
      <c r="A17" s="82" t="s">
        <v>480</v>
      </c>
      <c r="B17" s="82" t="s">
        <v>496</v>
      </c>
      <c r="C17" s="84">
        <v>0</v>
      </c>
      <c r="D17" s="84">
        <v>0</v>
      </c>
      <c r="E17" s="84">
        <v>0</v>
      </c>
      <c r="F17" s="84">
        <v>1</v>
      </c>
      <c r="G17" s="84">
        <v>1</v>
      </c>
      <c r="H17" s="135"/>
      <c r="I17" s="135"/>
    </row>
    <row r="18" spans="1:9">
      <c r="A18" s="82" t="s">
        <v>484</v>
      </c>
      <c r="B18" s="82" t="s">
        <v>497</v>
      </c>
      <c r="C18" s="84">
        <v>0</v>
      </c>
      <c r="D18" s="84">
        <v>0</v>
      </c>
      <c r="E18" s="84">
        <v>0</v>
      </c>
      <c r="F18" s="84">
        <v>0</v>
      </c>
      <c r="G18" s="84">
        <v>0</v>
      </c>
      <c r="H18" s="135"/>
      <c r="I18" s="135"/>
    </row>
    <row r="19" spans="1:9">
      <c r="A19" s="82" t="s">
        <v>485</v>
      </c>
      <c r="B19" s="82" t="s">
        <v>501</v>
      </c>
      <c r="C19" s="84">
        <v>0</v>
      </c>
      <c r="D19" s="84">
        <v>3</v>
      </c>
      <c r="E19" s="84">
        <v>0</v>
      </c>
      <c r="F19" s="84">
        <v>0</v>
      </c>
      <c r="G19" s="84">
        <v>3</v>
      </c>
      <c r="H19" s="135"/>
      <c r="I19" s="135"/>
    </row>
    <row r="20" spans="1:9">
      <c r="A20" s="150"/>
      <c r="B20" s="18"/>
      <c r="C20" s="18"/>
      <c r="D20" s="18"/>
      <c r="E20" s="18"/>
      <c r="F20" s="18"/>
      <c r="G20" s="18"/>
    </row>
    <row r="21" spans="1:9">
      <c r="A21" s="159" t="s">
        <v>471</v>
      </c>
      <c r="B21" s="321" t="s">
        <v>491</v>
      </c>
      <c r="C21" s="321" t="s">
        <v>472</v>
      </c>
      <c r="D21" s="321" t="s">
        <v>473</v>
      </c>
      <c r="E21" s="156" t="s">
        <v>474</v>
      </c>
      <c r="F21" s="321" t="s">
        <v>475</v>
      </c>
      <c r="G21" s="321" t="s">
        <v>108</v>
      </c>
      <c r="H21" s="144"/>
      <c r="I21" s="143"/>
    </row>
    <row r="22" spans="1:9">
      <c r="A22" s="159"/>
      <c r="B22" s="321"/>
      <c r="C22" s="321" t="s">
        <v>506</v>
      </c>
      <c r="D22" s="321" t="s">
        <v>507</v>
      </c>
      <c r="E22" s="156" t="s">
        <v>508</v>
      </c>
      <c r="F22" s="321" t="s">
        <v>509</v>
      </c>
      <c r="G22" s="321" t="s">
        <v>292</v>
      </c>
      <c r="H22" s="144"/>
      <c r="I22" s="143"/>
    </row>
    <row r="23" spans="1:9">
      <c r="A23" s="235" t="s">
        <v>652</v>
      </c>
      <c r="B23" s="42" t="s">
        <v>653</v>
      </c>
      <c r="C23" s="63"/>
      <c r="D23" s="63"/>
      <c r="E23" s="63"/>
      <c r="F23" s="63"/>
      <c r="G23" s="63"/>
      <c r="H23" s="77"/>
      <c r="I23" s="77"/>
    </row>
    <row r="24" spans="1:9" s="115" customFormat="1">
      <c r="A24" s="87" t="s">
        <v>476</v>
      </c>
      <c r="B24" s="87" t="s">
        <v>492</v>
      </c>
      <c r="C24" s="85">
        <v>18</v>
      </c>
      <c r="D24" s="85">
        <v>6</v>
      </c>
      <c r="E24" s="85">
        <v>22</v>
      </c>
      <c r="F24" s="85">
        <v>18</v>
      </c>
      <c r="G24" s="85">
        <v>64</v>
      </c>
      <c r="H24" s="132"/>
      <c r="I24" s="132"/>
    </row>
    <row r="25" spans="1:9" s="115" customFormat="1">
      <c r="A25" s="87" t="s">
        <v>477</v>
      </c>
      <c r="B25" s="87" t="s">
        <v>493</v>
      </c>
      <c r="C25" s="85">
        <v>10</v>
      </c>
      <c r="D25" s="85">
        <v>1</v>
      </c>
      <c r="E25" s="85">
        <v>0</v>
      </c>
      <c r="F25" s="85">
        <v>2</v>
      </c>
      <c r="G25" s="85">
        <v>13</v>
      </c>
      <c r="H25" s="132"/>
      <c r="I25" s="132"/>
    </row>
    <row r="26" spans="1:9">
      <c r="A26" s="82" t="s">
        <v>478</v>
      </c>
      <c r="B26" s="82" t="s">
        <v>494</v>
      </c>
      <c r="C26" s="84">
        <v>0</v>
      </c>
      <c r="D26" s="84">
        <v>0</v>
      </c>
      <c r="E26" s="84">
        <v>0</v>
      </c>
      <c r="F26" s="84">
        <v>0</v>
      </c>
      <c r="G26" s="84">
        <v>0</v>
      </c>
      <c r="H26" s="135"/>
      <c r="I26" s="135"/>
    </row>
    <row r="27" spans="1:9">
      <c r="A27" s="82" t="s">
        <v>479</v>
      </c>
      <c r="B27" s="82" t="s">
        <v>495</v>
      </c>
      <c r="C27" s="84">
        <v>0</v>
      </c>
      <c r="D27" s="84">
        <v>0</v>
      </c>
      <c r="E27" s="84">
        <v>0</v>
      </c>
      <c r="F27" s="84">
        <v>0</v>
      </c>
      <c r="G27" s="84">
        <v>0</v>
      </c>
      <c r="H27" s="135"/>
      <c r="I27" s="135"/>
    </row>
    <row r="28" spans="1:9">
      <c r="A28" s="82" t="s">
        <v>480</v>
      </c>
      <c r="B28" s="82" t="s">
        <v>496</v>
      </c>
      <c r="C28" s="84">
        <v>1</v>
      </c>
      <c r="D28" s="84">
        <v>0</v>
      </c>
      <c r="E28" s="84">
        <v>0</v>
      </c>
      <c r="F28" s="84">
        <v>0</v>
      </c>
      <c r="G28" s="84">
        <v>1</v>
      </c>
      <c r="H28" s="135"/>
      <c r="I28" s="135"/>
    </row>
    <row r="29" spans="1:9">
      <c r="A29" s="82" t="s">
        <v>481</v>
      </c>
      <c r="B29" s="82" t="s">
        <v>497</v>
      </c>
      <c r="C29" s="84">
        <v>6</v>
      </c>
      <c r="D29" s="84">
        <v>1</v>
      </c>
      <c r="E29" s="84">
        <v>0</v>
      </c>
      <c r="F29" s="84">
        <v>2</v>
      </c>
      <c r="G29" s="84">
        <v>9</v>
      </c>
      <c r="H29" s="135"/>
      <c r="I29" s="135"/>
    </row>
    <row r="30" spans="1:9">
      <c r="A30" s="82" t="s">
        <v>482</v>
      </c>
      <c r="B30" s="82" t="s">
        <v>498</v>
      </c>
      <c r="C30" s="84">
        <v>3</v>
      </c>
      <c r="D30" s="84">
        <v>0</v>
      </c>
      <c r="E30" s="84">
        <v>0</v>
      </c>
      <c r="F30" s="84">
        <v>0</v>
      </c>
      <c r="G30" s="84">
        <v>3</v>
      </c>
      <c r="H30" s="135"/>
      <c r="I30" s="135"/>
    </row>
    <row r="31" spans="1:9" s="115" customFormat="1">
      <c r="A31" s="87" t="s">
        <v>483</v>
      </c>
      <c r="B31" s="87" t="s">
        <v>499</v>
      </c>
      <c r="C31" s="85">
        <v>8</v>
      </c>
      <c r="D31" s="85">
        <v>5</v>
      </c>
      <c r="E31" s="85">
        <v>22</v>
      </c>
      <c r="F31" s="85">
        <v>16</v>
      </c>
      <c r="G31" s="85">
        <v>51</v>
      </c>
      <c r="H31" s="132"/>
      <c r="I31" s="132"/>
    </row>
    <row r="32" spans="1:9" s="115" customFormat="1">
      <c r="A32" s="82" t="s">
        <v>478</v>
      </c>
      <c r="B32" s="82" t="s">
        <v>494</v>
      </c>
      <c r="C32" s="84">
        <v>0</v>
      </c>
      <c r="D32" s="84">
        <v>5</v>
      </c>
      <c r="E32" s="84">
        <v>0</v>
      </c>
      <c r="F32" s="84">
        <v>0</v>
      </c>
      <c r="G32" s="84">
        <v>5</v>
      </c>
      <c r="H32" s="132"/>
      <c r="I32" s="132"/>
    </row>
    <row r="33" spans="1:9">
      <c r="A33" s="82" t="s">
        <v>479</v>
      </c>
      <c r="B33" s="82" t="s">
        <v>500</v>
      </c>
      <c r="C33" s="84">
        <v>6</v>
      </c>
      <c r="D33" s="84">
        <v>0</v>
      </c>
      <c r="E33" s="84">
        <v>22</v>
      </c>
      <c r="F33" s="84">
        <v>14</v>
      </c>
      <c r="G33" s="84">
        <v>42</v>
      </c>
      <c r="H33" s="135"/>
      <c r="I33" s="135"/>
    </row>
    <row r="34" spans="1:9">
      <c r="A34" s="82" t="s">
        <v>480</v>
      </c>
      <c r="B34" s="82" t="s">
        <v>496</v>
      </c>
      <c r="C34" s="84">
        <v>1</v>
      </c>
      <c r="D34" s="84">
        <v>0</v>
      </c>
      <c r="E34" s="84">
        <v>0</v>
      </c>
      <c r="F34" s="84">
        <v>0</v>
      </c>
      <c r="G34" s="84">
        <v>1</v>
      </c>
      <c r="H34" s="135"/>
      <c r="I34" s="135"/>
    </row>
    <row r="35" spans="1:9">
      <c r="A35" s="82" t="s">
        <v>484</v>
      </c>
      <c r="B35" s="82" t="s">
        <v>497</v>
      </c>
      <c r="C35" s="84">
        <v>0</v>
      </c>
      <c r="D35" s="84">
        <v>0</v>
      </c>
      <c r="E35" s="84">
        <v>0</v>
      </c>
      <c r="F35" s="84">
        <v>0</v>
      </c>
      <c r="G35" s="84">
        <v>0</v>
      </c>
      <c r="H35" s="135"/>
      <c r="I35" s="135"/>
    </row>
    <row r="36" spans="1:9">
      <c r="A36" s="82" t="s">
        <v>482</v>
      </c>
      <c r="B36" s="82" t="s">
        <v>498</v>
      </c>
      <c r="C36" s="84">
        <v>1</v>
      </c>
      <c r="D36" s="84">
        <v>0</v>
      </c>
      <c r="E36" s="84">
        <v>0</v>
      </c>
      <c r="F36" s="84">
        <v>0</v>
      </c>
      <c r="G36" s="84">
        <v>1</v>
      </c>
      <c r="H36" s="135"/>
      <c r="I36" s="135"/>
    </row>
    <row r="37" spans="1:9">
      <c r="A37" s="82" t="s">
        <v>485</v>
      </c>
      <c r="B37" s="82" t="s">
        <v>501</v>
      </c>
      <c r="C37" s="84">
        <v>0</v>
      </c>
      <c r="D37" s="84">
        <v>0</v>
      </c>
      <c r="E37" s="84">
        <v>0</v>
      </c>
      <c r="F37" s="84">
        <v>2</v>
      </c>
      <c r="G37" s="84">
        <v>2</v>
      </c>
      <c r="H37" s="135"/>
      <c r="I37" s="135"/>
    </row>
    <row r="38" spans="1:9">
      <c r="A38" s="150"/>
      <c r="B38" s="18"/>
      <c r="C38" s="18"/>
      <c r="D38" s="18"/>
      <c r="E38" s="18"/>
      <c r="F38" s="18"/>
      <c r="G38" s="18"/>
      <c r="H38" s="135"/>
      <c r="I38" s="135"/>
    </row>
    <row r="39" spans="1:9">
      <c r="A39" s="159" t="s">
        <v>471</v>
      </c>
      <c r="B39" s="321" t="s">
        <v>491</v>
      </c>
      <c r="C39" s="321" t="s">
        <v>472</v>
      </c>
      <c r="D39" s="321" t="s">
        <v>473</v>
      </c>
      <c r="E39" s="156" t="s">
        <v>474</v>
      </c>
      <c r="F39" s="321" t="s">
        <v>475</v>
      </c>
      <c r="G39" s="321" t="s">
        <v>108</v>
      </c>
      <c r="H39" s="135"/>
      <c r="I39" s="135"/>
    </row>
    <row r="40" spans="1:9">
      <c r="A40" s="159"/>
      <c r="B40" s="321"/>
      <c r="C40" s="321" t="s">
        <v>506</v>
      </c>
      <c r="D40" s="321" t="s">
        <v>507</v>
      </c>
      <c r="E40" s="156" t="s">
        <v>508</v>
      </c>
      <c r="F40" s="321" t="s">
        <v>509</v>
      </c>
      <c r="G40" s="321" t="s">
        <v>292</v>
      </c>
      <c r="H40" s="135"/>
      <c r="I40" s="135"/>
    </row>
    <row r="41" spans="1:9">
      <c r="A41" s="235" t="s">
        <v>1841</v>
      </c>
      <c r="B41" s="42" t="s">
        <v>1842</v>
      </c>
      <c r="C41" s="63"/>
      <c r="D41" s="63"/>
      <c r="E41" s="63"/>
      <c r="F41" s="63"/>
      <c r="G41" s="63"/>
      <c r="H41" s="135"/>
      <c r="I41" s="135"/>
    </row>
    <row r="42" spans="1:9">
      <c r="A42" s="87" t="s">
        <v>476</v>
      </c>
      <c r="B42" s="87" t="s">
        <v>492</v>
      </c>
      <c r="C42" s="85">
        <f>+C43+C49</f>
        <v>13</v>
      </c>
      <c r="D42" s="85">
        <f t="shared" ref="D42:G42" si="0">+D43+D49</f>
        <v>8</v>
      </c>
      <c r="E42" s="85">
        <f t="shared" si="0"/>
        <v>17</v>
      </c>
      <c r="F42" s="85">
        <f t="shared" si="0"/>
        <v>22</v>
      </c>
      <c r="G42" s="85">
        <f t="shared" si="0"/>
        <v>60</v>
      </c>
      <c r="H42" s="135"/>
      <c r="I42" s="135"/>
    </row>
    <row r="43" spans="1:9">
      <c r="A43" s="87" t="s">
        <v>477</v>
      </c>
      <c r="B43" s="87" t="s">
        <v>493</v>
      </c>
      <c r="C43" s="85">
        <f>+SUM(C44:C48)</f>
        <v>8</v>
      </c>
      <c r="D43" s="85">
        <f t="shared" ref="D43:G43" si="1">+SUM(D44:D48)</f>
        <v>4</v>
      </c>
      <c r="E43" s="85">
        <f t="shared" si="1"/>
        <v>0</v>
      </c>
      <c r="F43" s="85">
        <f t="shared" si="1"/>
        <v>2</v>
      </c>
      <c r="G43" s="85">
        <f t="shared" si="1"/>
        <v>14</v>
      </c>
      <c r="H43" s="135"/>
      <c r="I43" s="135"/>
    </row>
    <row r="44" spans="1:9">
      <c r="A44" s="82" t="s">
        <v>478</v>
      </c>
      <c r="B44" s="82" t="s">
        <v>494</v>
      </c>
      <c r="C44" s="84">
        <v>0</v>
      </c>
      <c r="D44" s="84">
        <v>0</v>
      </c>
      <c r="E44" s="84">
        <v>0</v>
      </c>
      <c r="F44" s="84">
        <v>0</v>
      </c>
      <c r="G44" s="84">
        <f>SUM(C44:F44)</f>
        <v>0</v>
      </c>
      <c r="H44" s="135"/>
      <c r="I44" s="135"/>
    </row>
    <row r="45" spans="1:9">
      <c r="A45" s="82" t="s">
        <v>479</v>
      </c>
      <c r="B45" s="82" t="s">
        <v>495</v>
      </c>
      <c r="C45" s="84">
        <v>0</v>
      </c>
      <c r="D45" s="84">
        <v>0</v>
      </c>
      <c r="E45" s="84">
        <v>0</v>
      </c>
      <c r="F45" s="84">
        <v>1</v>
      </c>
      <c r="G45" s="84">
        <f t="shared" ref="G45:G55" si="2">SUM(C45:F45)</f>
        <v>1</v>
      </c>
      <c r="H45" s="135"/>
      <c r="I45" s="135"/>
    </row>
    <row r="46" spans="1:9">
      <c r="A46" s="82" t="s">
        <v>480</v>
      </c>
      <c r="B46" s="82" t="s">
        <v>496</v>
      </c>
      <c r="C46" s="84">
        <v>4</v>
      </c>
      <c r="D46" s="84">
        <v>0</v>
      </c>
      <c r="E46" s="84">
        <v>0</v>
      </c>
      <c r="F46" s="84">
        <v>0</v>
      </c>
      <c r="G46" s="84">
        <f t="shared" si="2"/>
        <v>4</v>
      </c>
      <c r="H46" s="135"/>
      <c r="I46" s="135"/>
    </row>
    <row r="47" spans="1:9">
      <c r="A47" s="82" t="s">
        <v>481</v>
      </c>
      <c r="B47" s="82" t="s">
        <v>497</v>
      </c>
      <c r="C47" s="84">
        <v>1</v>
      </c>
      <c r="D47" s="84">
        <v>3</v>
      </c>
      <c r="E47" s="84">
        <v>0</v>
      </c>
      <c r="F47" s="84">
        <v>0</v>
      </c>
      <c r="G47" s="84">
        <f t="shared" si="2"/>
        <v>4</v>
      </c>
      <c r="H47" s="135"/>
      <c r="I47" s="135"/>
    </row>
    <row r="48" spans="1:9">
      <c r="A48" s="82" t="s">
        <v>482</v>
      </c>
      <c r="B48" s="82" t="s">
        <v>498</v>
      </c>
      <c r="C48" s="84">
        <v>3</v>
      </c>
      <c r="D48" s="84">
        <v>1</v>
      </c>
      <c r="E48" s="84">
        <v>0</v>
      </c>
      <c r="F48" s="84">
        <v>1</v>
      </c>
      <c r="G48" s="84">
        <f t="shared" si="2"/>
        <v>5</v>
      </c>
      <c r="H48" s="135"/>
      <c r="I48" s="135"/>
    </row>
    <row r="49" spans="1:9">
      <c r="A49" s="87" t="s">
        <v>483</v>
      </c>
      <c r="B49" s="87" t="s">
        <v>499</v>
      </c>
      <c r="C49" s="85">
        <f>+SUM(C50:C55)</f>
        <v>5</v>
      </c>
      <c r="D49" s="85">
        <f t="shared" ref="D49:G49" si="3">+SUM(D50:D55)</f>
        <v>4</v>
      </c>
      <c r="E49" s="85">
        <f t="shared" si="3"/>
        <v>17</v>
      </c>
      <c r="F49" s="85">
        <f t="shared" si="3"/>
        <v>20</v>
      </c>
      <c r="G49" s="85">
        <f t="shared" si="3"/>
        <v>46</v>
      </c>
      <c r="H49" s="135"/>
      <c r="I49" s="135"/>
    </row>
    <row r="50" spans="1:9">
      <c r="A50" s="82" t="s">
        <v>478</v>
      </c>
      <c r="B50" s="82" t="s">
        <v>494</v>
      </c>
      <c r="C50" s="84">
        <v>2</v>
      </c>
      <c r="D50" s="84">
        <v>4</v>
      </c>
      <c r="E50" s="84">
        <v>0</v>
      </c>
      <c r="F50" s="84">
        <v>0</v>
      </c>
      <c r="G50" s="84">
        <f t="shared" si="2"/>
        <v>6</v>
      </c>
      <c r="H50" s="135"/>
      <c r="I50" s="135"/>
    </row>
    <row r="51" spans="1:9">
      <c r="A51" s="82" t="s">
        <v>479</v>
      </c>
      <c r="B51" s="82" t="s">
        <v>500</v>
      </c>
      <c r="C51" s="84">
        <v>0</v>
      </c>
      <c r="D51" s="84">
        <v>0</v>
      </c>
      <c r="E51" s="84">
        <v>17</v>
      </c>
      <c r="F51" s="84">
        <v>18</v>
      </c>
      <c r="G51" s="84">
        <f t="shared" si="2"/>
        <v>35</v>
      </c>
      <c r="H51" s="135"/>
      <c r="I51" s="135"/>
    </row>
    <row r="52" spans="1:9">
      <c r="A52" s="82" t="s">
        <v>480</v>
      </c>
      <c r="B52" s="82" t="s">
        <v>496</v>
      </c>
      <c r="C52" s="84">
        <v>0</v>
      </c>
      <c r="D52" s="84">
        <v>0</v>
      </c>
      <c r="E52" s="84">
        <v>0</v>
      </c>
      <c r="F52" s="84">
        <v>0</v>
      </c>
      <c r="G52" s="84">
        <f t="shared" si="2"/>
        <v>0</v>
      </c>
      <c r="H52" s="135"/>
      <c r="I52" s="135"/>
    </row>
    <row r="53" spans="1:9">
      <c r="A53" s="82" t="s">
        <v>484</v>
      </c>
      <c r="B53" s="82" t="s">
        <v>497</v>
      </c>
      <c r="C53" s="84">
        <v>2</v>
      </c>
      <c r="D53" s="84">
        <v>0</v>
      </c>
      <c r="E53" s="84">
        <v>0</v>
      </c>
      <c r="F53" s="84">
        <v>1</v>
      </c>
      <c r="G53" s="84">
        <f t="shared" si="2"/>
        <v>3</v>
      </c>
      <c r="H53" s="135"/>
      <c r="I53" s="135"/>
    </row>
    <row r="54" spans="1:9">
      <c r="A54" s="82" t="s">
        <v>482</v>
      </c>
      <c r="B54" s="82" t="s">
        <v>498</v>
      </c>
      <c r="C54" s="84">
        <v>1</v>
      </c>
      <c r="D54" s="84">
        <v>0</v>
      </c>
      <c r="E54" s="84">
        <v>0</v>
      </c>
      <c r="F54" s="84">
        <v>0</v>
      </c>
      <c r="G54" s="84">
        <f t="shared" si="2"/>
        <v>1</v>
      </c>
      <c r="H54" s="135"/>
      <c r="I54" s="135"/>
    </row>
    <row r="55" spans="1:9">
      <c r="A55" s="82" t="s">
        <v>485</v>
      </c>
      <c r="B55" s="82" t="s">
        <v>501</v>
      </c>
      <c r="C55" s="84">
        <v>0</v>
      </c>
      <c r="D55" s="84">
        <v>0</v>
      </c>
      <c r="E55" s="84">
        <v>0</v>
      </c>
      <c r="F55" s="84">
        <v>1</v>
      </c>
      <c r="G55" s="84">
        <f t="shared" si="2"/>
        <v>1</v>
      </c>
      <c r="H55" s="135"/>
      <c r="I55" s="135"/>
    </row>
    <row r="56" spans="1:9">
      <c r="A56" s="147" t="s">
        <v>486</v>
      </c>
      <c r="B56" s="129" t="s">
        <v>502</v>
      </c>
      <c r="C56" s="148"/>
      <c r="D56" s="148"/>
      <c r="E56" s="148"/>
      <c r="F56" s="148"/>
      <c r="G56" s="148"/>
      <c r="H56" s="121"/>
      <c r="I56" s="121"/>
    </row>
    <row r="57" spans="1:9">
      <c r="A57" s="147" t="s">
        <v>487</v>
      </c>
      <c r="B57" s="129" t="s">
        <v>503</v>
      </c>
      <c r="C57" s="121"/>
      <c r="D57" s="121"/>
      <c r="E57" s="121"/>
      <c r="F57" s="121"/>
      <c r="G57" s="121"/>
      <c r="H57" s="121"/>
      <c r="I57" s="121"/>
    </row>
    <row r="58" spans="1:9">
      <c r="A58" s="147" t="s">
        <v>488</v>
      </c>
      <c r="B58" s="129" t="s">
        <v>504</v>
      </c>
      <c r="C58" s="121"/>
      <c r="D58" s="121"/>
      <c r="E58" s="121"/>
      <c r="F58" s="121"/>
      <c r="G58" s="121"/>
      <c r="H58" s="121"/>
      <c r="I58" s="121"/>
    </row>
    <row r="59" spans="1:9">
      <c r="A59" s="147" t="s">
        <v>489</v>
      </c>
      <c r="B59" s="129" t="s">
        <v>505</v>
      </c>
      <c r="C59" s="121"/>
      <c r="D59" s="121"/>
      <c r="E59" s="121"/>
      <c r="F59" s="121"/>
      <c r="G59" s="121"/>
      <c r="H59" s="121"/>
      <c r="I59" s="121"/>
    </row>
    <row r="60" spans="1:9">
      <c r="A60" s="149"/>
      <c r="B60" s="121"/>
      <c r="C60" s="121"/>
      <c r="D60" s="121"/>
      <c r="E60" s="121"/>
      <c r="F60" s="121"/>
      <c r="G60" s="121"/>
      <c r="H60" s="121"/>
      <c r="I60" s="121"/>
    </row>
    <row r="61" spans="1:9">
      <c r="A61" s="149"/>
      <c r="B61" s="121"/>
      <c r="C61" s="121"/>
      <c r="D61" s="121"/>
      <c r="E61" s="121"/>
      <c r="F61" s="121"/>
      <c r="G61" s="121"/>
      <c r="H61" s="121"/>
      <c r="I61" s="12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theme="5" tint="-0.249977111117893"/>
    <pageSetUpPr fitToPage="1"/>
  </sheetPr>
  <dimension ref="A1:R119"/>
  <sheetViews>
    <sheetView showGridLines="0" zoomScaleNormal="100" workbookViewId="0">
      <selection activeCell="G22" sqref="G22:G23"/>
    </sheetView>
  </sheetViews>
  <sheetFormatPr defaultRowHeight="15"/>
  <cols>
    <col min="1" max="1" width="60.28515625" style="15" customWidth="1"/>
    <col min="2" max="2" width="67.5703125" style="15" bestFit="1" customWidth="1"/>
    <col min="3" max="5" width="12.7109375" style="15" customWidth="1"/>
    <col min="6" max="7" width="12.140625" style="15" bestFit="1" customWidth="1"/>
    <col min="8" max="8" width="13.85546875" style="15" bestFit="1" customWidth="1"/>
    <col min="9" max="16384" width="9.140625" style="15"/>
  </cols>
  <sheetData>
    <row r="1" spans="1:8">
      <c r="A1" s="76" t="s">
        <v>0</v>
      </c>
      <c r="B1" s="76" t="s">
        <v>223</v>
      </c>
      <c r="C1" s="72"/>
      <c r="D1" s="72"/>
      <c r="E1" s="72"/>
      <c r="F1" s="72"/>
      <c r="G1" s="72"/>
    </row>
    <row r="2" spans="1:8" s="24" customFormat="1">
      <c r="A2" s="26"/>
      <c r="B2" s="26"/>
      <c r="C2" s="75"/>
      <c r="D2" s="75"/>
      <c r="E2" s="75"/>
      <c r="F2" s="75"/>
      <c r="G2" s="75"/>
      <c r="H2" s="80"/>
    </row>
    <row r="3" spans="1:8" ht="30" customHeight="1">
      <c r="A3" s="37" t="s">
        <v>1</v>
      </c>
      <c r="B3" s="37" t="s">
        <v>232</v>
      </c>
      <c r="C3" s="39" t="s">
        <v>2</v>
      </c>
      <c r="D3" s="39" t="s">
        <v>3</v>
      </c>
      <c r="E3" s="39">
        <v>2017</v>
      </c>
      <c r="F3" s="39">
        <v>2018</v>
      </c>
      <c r="G3" s="39">
        <v>2019</v>
      </c>
    </row>
    <row r="4" spans="1:8" ht="15" customHeight="1">
      <c r="A4" s="82" t="s">
        <v>4</v>
      </c>
      <c r="B4" s="82" t="s">
        <v>226</v>
      </c>
      <c r="C4" s="59">
        <v>4090.6623258260001</v>
      </c>
      <c r="D4" s="59">
        <v>3553.0047396800001</v>
      </c>
      <c r="E4" s="59">
        <v>4130.3197084249996</v>
      </c>
      <c r="F4" s="59">
        <v>5168.66769527</v>
      </c>
      <c r="G4" s="59">
        <v>5266.7347897539994</v>
      </c>
    </row>
    <row r="5" spans="1:8" ht="15" customHeight="1">
      <c r="A5" s="82" t="s">
        <v>5</v>
      </c>
      <c r="B5" s="82" t="s">
        <v>218</v>
      </c>
      <c r="C5" s="59">
        <v>643.37824991199989</v>
      </c>
      <c r="D5" s="59">
        <v>623.38752099400062</v>
      </c>
      <c r="E5" s="59">
        <v>672.58323357200049</v>
      </c>
      <c r="F5" s="59">
        <v>764.21340971900008</v>
      </c>
      <c r="G5" s="59">
        <v>685.06886815700022</v>
      </c>
    </row>
    <row r="6" spans="1:8" ht="15" customHeight="1">
      <c r="A6" s="49" t="s">
        <v>748</v>
      </c>
      <c r="B6" s="49" t="s">
        <v>219</v>
      </c>
      <c r="C6" s="59">
        <v>610.20523825478972</v>
      </c>
      <c r="D6" s="59">
        <v>629.96569418128502</v>
      </c>
      <c r="E6" s="59">
        <v>679.60467015357801</v>
      </c>
      <c r="F6" s="59">
        <v>747.00409334999983</v>
      </c>
      <c r="G6" s="59">
        <v>688.65134299931003</v>
      </c>
    </row>
    <row r="7" spans="1:8" ht="15" customHeight="1">
      <c r="A7" s="49" t="s">
        <v>7</v>
      </c>
      <c r="B7" s="49" t="s">
        <v>220</v>
      </c>
      <c r="C7" s="59">
        <v>691.87733546174172</v>
      </c>
      <c r="D7" s="59">
        <v>605.42191102604374</v>
      </c>
      <c r="E7" s="59">
        <v>672.70228775790235</v>
      </c>
      <c r="F7" s="59">
        <v>728.18313811599819</v>
      </c>
      <c r="G7" s="59">
        <v>708.90082014851339</v>
      </c>
    </row>
    <row r="8" spans="1:8" ht="15" customHeight="1">
      <c r="A8" s="82" t="s">
        <v>746</v>
      </c>
      <c r="B8" s="82" t="s">
        <v>221</v>
      </c>
      <c r="C8" s="59">
        <v>-217.23064232400014</v>
      </c>
      <c r="D8" s="59">
        <v>307.90495714400055</v>
      </c>
      <c r="E8" s="59">
        <v>354.36700199100051</v>
      </c>
      <c r="F8" s="59">
        <v>352.8758056910001</v>
      </c>
      <c r="G8" s="59">
        <v>294.05894451200032</v>
      </c>
    </row>
    <row r="9" spans="1:8" ht="15" customHeight="1">
      <c r="A9" s="49" t="s">
        <v>747</v>
      </c>
      <c r="B9" s="49" t="s">
        <v>222</v>
      </c>
      <c r="C9" s="59">
        <v>263.58442466444404</v>
      </c>
      <c r="D9" s="59">
        <v>330.87308683528494</v>
      </c>
      <c r="E9" s="59">
        <v>383.91951225171698</v>
      </c>
      <c r="F9" s="59">
        <v>362.723666843491</v>
      </c>
      <c r="G9" s="59">
        <v>318.17027674231002</v>
      </c>
    </row>
    <row r="10" spans="1:8" ht="15" customHeight="1">
      <c r="A10" s="49" t="s">
        <v>745</v>
      </c>
      <c r="B10" s="49" t="s">
        <v>744</v>
      </c>
      <c r="C10" s="59">
        <v>340.3925651461488</v>
      </c>
      <c r="D10" s="59">
        <v>306.32930368004361</v>
      </c>
      <c r="E10" s="59">
        <v>377.0171298680217</v>
      </c>
      <c r="F10" s="59">
        <v>343.90278690048933</v>
      </c>
      <c r="G10" s="59">
        <v>338.41975389151338</v>
      </c>
    </row>
    <row r="11" spans="1:8" ht="15" customHeight="1">
      <c r="A11" s="82" t="s">
        <v>750</v>
      </c>
      <c r="B11" s="82" t="s">
        <v>749</v>
      </c>
      <c r="C11" s="59">
        <v>-92.626456204000021</v>
      </c>
      <c r="D11" s="59">
        <v>-49.752234309999999</v>
      </c>
      <c r="E11" s="59">
        <v>-6.6726822449999892</v>
      </c>
      <c r="F11" s="59">
        <v>-36.538997824999981</v>
      </c>
      <c r="G11" s="59">
        <v>-17.397692170999989</v>
      </c>
    </row>
    <row r="12" spans="1:8" ht="15" customHeight="1">
      <c r="A12" s="82" t="s">
        <v>8</v>
      </c>
      <c r="B12" s="82" t="s">
        <v>231</v>
      </c>
      <c r="C12" s="59">
        <v>-307.89454566199998</v>
      </c>
      <c r="D12" s="59">
        <v>272.543401475</v>
      </c>
      <c r="E12" s="59">
        <v>365.63786785600001</v>
      </c>
      <c r="F12" s="59">
        <f>'Fin.statements 2015-2019 (HUF)'!F110/1000</f>
        <v>331.350720255</v>
      </c>
      <c r="G12" s="59">
        <f>'Fin.statements 2015-2019 (HUF)'!G110/1000</f>
        <v>275.69918229199999</v>
      </c>
    </row>
    <row r="13" spans="1:8">
      <c r="A13" s="82" t="s">
        <v>9</v>
      </c>
      <c r="B13" s="82" t="s">
        <v>227</v>
      </c>
      <c r="C13" s="59">
        <v>-260.99923790099996</v>
      </c>
      <c r="D13" s="59">
        <v>263.49701811699998</v>
      </c>
      <c r="E13" s="59">
        <v>306.95192528800004</v>
      </c>
      <c r="F13" s="59">
        <v>301.19680884999997</v>
      </c>
      <c r="G13" s="59">
        <v>223.21435104</v>
      </c>
    </row>
    <row r="14" spans="1:8">
      <c r="A14" s="82" t="s">
        <v>10</v>
      </c>
      <c r="B14" s="82" t="s">
        <v>228</v>
      </c>
      <c r="C14" s="59">
        <v>586.80320708099998</v>
      </c>
      <c r="D14" s="59">
        <v>519.38510087099996</v>
      </c>
      <c r="E14" s="59">
        <v>559.69557113899998</v>
      </c>
      <c r="F14" s="59">
        <v>596.05824949500004</v>
      </c>
      <c r="G14" s="59">
        <v>704.24063934600008</v>
      </c>
    </row>
    <row r="15" spans="1:8">
      <c r="A15" s="82" t="s">
        <v>87</v>
      </c>
      <c r="B15" s="82" t="s">
        <v>751</v>
      </c>
      <c r="C15" s="59">
        <v>615.58240977200001</v>
      </c>
      <c r="D15" s="59">
        <v>547.26928308499998</v>
      </c>
      <c r="E15" s="59">
        <v>643.79591410099999</v>
      </c>
      <c r="F15" s="59">
        <v>704.11351783599991</v>
      </c>
      <c r="G15" s="59">
        <v>711.67841960100009</v>
      </c>
    </row>
    <row r="16" spans="1:8">
      <c r="A16" s="82" t="s">
        <v>11</v>
      </c>
      <c r="B16" s="82" t="s">
        <v>229</v>
      </c>
      <c r="C16" s="59">
        <v>414</v>
      </c>
      <c r="D16" s="59">
        <v>309</v>
      </c>
      <c r="E16" s="59">
        <v>280.26211275059632</v>
      </c>
      <c r="F16" s="59">
        <v>359.19847750850937</v>
      </c>
      <c r="G16" s="59">
        <v>657.18520324799999</v>
      </c>
      <c r="H16" s="102"/>
    </row>
    <row r="17" spans="1:18">
      <c r="A17" s="82" t="s">
        <v>988</v>
      </c>
      <c r="B17" s="82" t="s">
        <v>224</v>
      </c>
      <c r="C17" s="48">
        <f>-2843/8</f>
        <v>-355.375</v>
      </c>
      <c r="D17" s="48">
        <v>359.01163722029753</v>
      </c>
      <c r="E17" s="48">
        <v>436.76504946463007</v>
      </c>
      <c r="F17" s="48">
        <v>431.56722583298199</v>
      </c>
      <c r="G17" s="48">
        <v>316.9001871748859</v>
      </c>
      <c r="H17" s="80"/>
    </row>
    <row r="18" spans="1:18">
      <c r="A18" s="82" t="s">
        <v>752</v>
      </c>
      <c r="B18" s="82" t="s">
        <v>753</v>
      </c>
      <c r="C18" s="48">
        <v>195.29849414567155</v>
      </c>
      <c r="D18" s="48">
        <v>375.5625</v>
      </c>
      <c r="E18" s="48">
        <v>475.88131970491202</v>
      </c>
      <c r="F18" s="48">
        <v>441.94720665840316</v>
      </c>
      <c r="G18" s="48">
        <v>359.39418016346781</v>
      </c>
      <c r="H18" s="80"/>
    </row>
    <row r="19" spans="1:18">
      <c r="A19" s="82" t="s">
        <v>12</v>
      </c>
      <c r="B19" s="82" t="s">
        <v>225</v>
      </c>
      <c r="C19" s="48">
        <f>-2843/8</f>
        <v>-355.375</v>
      </c>
      <c r="D19" s="48">
        <v>359.01163722029753</v>
      </c>
      <c r="E19" s="48">
        <v>436.76504946463007</v>
      </c>
      <c r="F19" s="48">
        <f>F17</f>
        <v>431.56722583298199</v>
      </c>
      <c r="G19" s="48">
        <v>313.95</v>
      </c>
      <c r="H19" s="80"/>
    </row>
    <row r="20" spans="1:18">
      <c r="A20" s="82" t="s">
        <v>754</v>
      </c>
      <c r="B20" s="82" t="s">
        <v>756</v>
      </c>
      <c r="C20" s="48">
        <v>0.73597452208675973</v>
      </c>
      <c r="D20" s="48">
        <v>0.97283949321442453</v>
      </c>
      <c r="E20" s="48">
        <v>0.6470247521467748</v>
      </c>
      <c r="F20" s="48">
        <v>0.4111338482211776</v>
      </c>
      <c r="G20" s="48">
        <v>0.81547421867661096</v>
      </c>
      <c r="H20" s="80"/>
    </row>
    <row r="21" spans="1:18">
      <c r="A21" s="82" t="s">
        <v>755</v>
      </c>
      <c r="B21" s="82" t="s">
        <v>757</v>
      </c>
      <c r="C21" s="181">
        <v>0.20676588195955697</v>
      </c>
      <c r="D21" s="181">
        <v>0.25184193278476119</v>
      </c>
      <c r="E21" s="181">
        <v>0.17470370969315277</v>
      </c>
      <c r="F21" s="181">
        <v>0.11973218327594255</v>
      </c>
      <c r="G21" s="181">
        <v>0.18559846325804291</v>
      </c>
      <c r="H21" s="80"/>
    </row>
    <row r="22" spans="1:18">
      <c r="A22" s="82" t="s">
        <v>2318</v>
      </c>
      <c r="B22" s="82" t="s">
        <v>230</v>
      </c>
      <c r="C22" s="48">
        <v>-11.6</v>
      </c>
      <c r="D22" s="48">
        <v>7</v>
      </c>
      <c r="E22" s="48">
        <v>9.3000000000000007</v>
      </c>
      <c r="F22" s="48">
        <v>8.6</v>
      </c>
      <c r="G22" s="48">
        <v>6.86</v>
      </c>
    </row>
    <row r="23" spans="1:18">
      <c r="A23" s="82" t="s">
        <v>2317</v>
      </c>
      <c r="B23" s="82" t="s">
        <v>322</v>
      </c>
      <c r="C23" s="48">
        <v>6</v>
      </c>
      <c r="D23" s="48">
        <v>7.7</v>
      </c>
      <c r="E23" s="48">
        <v>10.9</v>
      </c>
      <c r="F23" s="48">
        <v>10.5</v>
      </c>
      <c r="G23" s="48">
        <v>8.2799999999999994</v>
      </c>
    </row>
    <row r="24" spans="1:18" s="18" customFormat="1">
      <c r="A24" s="176" t="s">
        <v>13</v>
      </c>
      <c r="B24" s="117"/>
      <c r="C24" s="77"/>
      <c r="D24" s="77"/>
      <c r="E24" s="77"/>
      <c r="F24" s="77"/>
      <c r="G24" s="77"/>
    </row>
    <row r="25" spans="1:18" s="18" customFormat="1">
      <c r="A25" s="176" t="s">
        <v>14</v>
      </c>
      <c r="B25" s="117"/>
      <c r="C25" s="77"/>
      <c r="D25" s="77"/>
      <c r="E25" s="77"/>
      <c r="F25" s="77"/>
      <c r="G25" s="77"/>
    </row>
    <row r="26" spans="1:18" s="18" customFormat="1">
      <c r="A26" s="176" t="s">
        <v>15</v>
      </c>
      <c r="B26" s="117"/>
      <c r="C26" s="77"/>
      <c r="D26" s="77"/>
      <c r="E26" s="77"/>
      <c r="F26" s="77"/>
      <c r="G26" s="77"/>
    </row>
    <row r="27" spans="1:18">
      <c r="A27" s="27"/>
      <c r="B27" s="27"/>
      <c r="C27" s="66"/>
      <c r="D27" s="66"/>
      <c r="E27" s="66"/>
      <c r="F27" s="66"/>
      <c r="G27" s="66"/>
    </row>
    <row r="28" spans="1:18" s="18" customFormat="1" ht="15.75">
      <c r="A28" s="14" t="s">
        <v>16</v>
      </c>
      <c r="B28" s="14"/>
      <c r="C28" s="66"/>
      <c r="D28" s="66"/>
      <c r="E28" s="66"/>
      <c r="F28" s="66"/>
      <c r="G28" s="66"/>
      <c r="H28" s="15"/>
      <c r="I28" s="15"/>
      <c r="J28" s="15"/>
      <c r="K28" s="15"/>
      <c r="L28" s="15"/>
      <c r="M28" s="15"/>
      <c r="N28" s="15"/>
      <c r="O28" s="15"/>
      <c r="P28" s="15"/>
      <c r="Q28" s="15"/>
      <c r="R28" s="15"/>
    </row>
    <row r="29" spans="1:18" ht="30" customHeight="1">
      <c r="A29" s="37" t="s">
        <v>17</v>
      </c>
      <c r="B29" s="37" t="s">
        <v>997</v>
      </c>
      <c r="C29" s="39" t="s">
        <v>2</v>
      </c>
      <c r="D29" s="38">
        <v>2016</v>
      </c>
      <c r="E29" s="38">
        <v>2017</v>
      </c>
      <c r="F29" s="39">
        <v>2018</v>
      </c>
      <c r="G29" s="39">
        <v>2019</v>
      </c>
    </row>
    <row r="30" spans="1:18" ht="15" customHeight="1">
      <c r="A30" s="82" t="s">
        <v>4</v>
      </c>
      <c r="B30" s="82" t="s">
        <v>226</v>
      </c>
      <c r="C30" s="234">
        <v>14649.7</v>
      </c>
      <c r="D30" s="234">
        <v>12624.386831523299</v>
      </c>
      <c r="E30" s="234">
        <v>15113.710712132201</v>
      </c>
      <c r="F30" s="234">
        <v>19054.384058355801</v>
      </c>
      <c r="G30" s="234">
        <v>18099.602393658799</v>
      </c>
    </row>
    <row r="31" spans="1:18" ht="15" customHeight="1">
      <c r="A31" s="82" t="s">
        <v>5</v>
      </c>
      <c r="B31" s="82" t="s">
        <v>218</v>
      </c>
      <c r="C31" s="234">
        <v>2297.3000000000002</v>
      </c>
      <c r="D31" s="234">
        <v>2217.2015472338899</v>
      </c>
      <c r="E31" s="234">
        <v>2443.76205571725</v>
      </c>
      <c r="F31" s="234">
        <v>2818.9291507798898</v>
      </c>
      <c r="G31" s="234">
        <v>2354.2177794188201</v>
      </c>
    </row>
    <row r="32" spans="1:18" ht="15" customHeight="1">
      <c r="A32" s="49" t="s">
        <v>6</v>
      </c>
      <c r="B32" s="49" t="s">
        <v>219</v>
      </c>
      <c r="C32" s="234">
        <v>2183.6826074532246</v>
      </c>
      <c r="D32" s="234">
        <v>2240.1358332197274</v>
      </c>
      <c r="E32" s="234">
        <v>2471.5076838694899</v>
      </c>
      <c r="F32" s="234">
        <v>2757.3301740302004</v>
      </c>
      <c r="G32" s="234">
        <v>2365.4380478539492</v>
      </c>
    </row>
    <row r="33" spans="1:18" ht="15" customHeight="1">
      <c r="A33" s="49" t="s">
        <v>7</v>
      </c>
      <c r="B33" s="49" t="s">
        <v>220</v>
      </c>
      <c r="C33" s="59">
        <v>2458.6</v>
      </c>
      <c r="D33" s="59">
        <v>2153.2213230693997</v>
      </c>
      <c r="E33" s="59">
        <v>2446.8873807136838</v>
      </c>
      <c r="F33" s="59">
        <v>2686.9785162822554</v>
      </c>
      <c r="G33" s="59">
        <v>2435.4284342504243</v>
      </c>
    </row>
    <row r="34" spans="1:18" ht="15" customHeight="1">
      <c r="A34" s="82" t="s">
        <v>746</v>
      </c>
      <c r="B34" s="82" t="s">
        <v>221</v>
      </c>
      <c r="C34" s="234">
        <v>-737.6</v>
      </c>
      <c r="D34" s="234">
        <v>1099.03290813017</v>
      </c>
      <c r="E34" s="234">
        <v>1277.7616819529001</v>
      </c>
      <c r="F34" s="234">
        <v>1305.4200372983801</v>
      </c>
      <c r="G34" s="234">
        <v>1011.78730345022</v>
      </c>
    </row>
    <row r="35" spans="1:18" ht="15" customHeight="1">
      <c r="A35" s="49" t="s">
        <v>747</v>
      </c>
      <c r="B35" s="49" t="s">
        <v>222</v>
      </c>
      <c r="C35" s="234">
        <v>927.54940996388041</v>
      </c>
      <c r="D35" s="234">
        <v>1178.7504727690512</v>
      </c>
      <c r="E35" s="234">
        <v>1390.6233755319799</v>
      </c>
      <c r="F35" s="234">
        <v>1339.1789267794572</v>
      </c>
      <c r="G35" s="234">
        <v>1091.9826381938622</v>
      </c>
    </row>
    <row r="36" spans="1:18" ht="15" customHeight="1">
      <c r="A36" s="49" t="s">
        <v>745</v>
      </c>
      <c r="B36" s="49" t="s">
        <v>744</v>
      </c>
      <c r="C36" s="234">
        <v>1202.5237343547683</v>
      </c>
      <c r="D36" s="234">
        <v>1091.8360337750364</v>
      </c>
      <c r="E36" s="234">
        <v>1365.7650719783505</v>
      </c>
      <c r="F36" s="234">
        <v>1268.828720529981</v>
      </c>
      <c r="G36" s="234">
        <v>1161.9723808467422</v>
      </c>
    </row>
    <row r="37" spans="1:18" ht="15" customHeight="1">
      <c r="A37" s="82" t="s">
        <v>750</v>
      </c>
      <c r="B37" s="82" t="s">
        <v>749</v>
      </c>
      <c r="C37" s="234">
        <v>-331</v>
      </c>
      <c r="D37" s="234">
        <v>-175.501874271915</v>
      </c>
      <c r="E37" s="234">
        <v>-24.723867505201099</v>
      </c>
      <c r="F37" s="234">
        <v>-134.20863272501501</v>
      </c>
      <c r="G37" s="234">
        <v>-59.390205605083601</v>
      </c>
    </row>
    <row r="38" spans="1:18" ht="15" customHeight="1">
      <c r="A38" s="82" t="s">
        <v>8</v>
      </c>
      <c r="B38" s="82" t="s">
        <v>231</v>
      </c>
      <c r="C38" s="234">
        <v>-1060.4519030909601</v>
      </c>
      <c r="D38" s="234">
        <v>973.52759231517598</v>
      </c>
      <c r="E38" s="234">
        <v>1321.8685569816701</v>
      </c>
      <c r="F38" s="59">
        <f>' Fin.statements 2015-2019 (USD)'!F95</f>
        <v>1225.76856581623</v>
      </c>
      <c r="G38" s="59">
        <f>' Fin.statements 2015-2019 (USD)'!G95</f>
        <v>949.80425313042599</v>
      </c>
    </row>
    <row r="39" spans="1:18">
      <c r="A39" s="82" t="s">
        <v>9</v>
      </c>
      <c r="B39" s="82" t="s">
        <v>227</v>
      </c>
      <c r="C39" s="234">
        <v>-903.1</v>
      </c>
      <c r="D39" s="234">
        <v>940.95921294654397</v>
      </c>
      <c r="E39" s="234">
        <v>1112.21112788707</v>
      </c>
      <c r="F39" s="59">
        <f>' Fin.statements 2015-2019 (USD)'!F34</f>
        <v>1110.96304159839</v>
      </c>
      <c r="G39" s="59">
        <v>770</v>
      </c>
    </row>
    <row r="40" spans="1:18">
      <c r="A40" s="82" t="s">
        <v>10</v>
      </c>
      <c r="B40" s="82" t="s">
        <v>228</v>
      </c>
      <c r="C40" s="234">
        <v>2088.3284457952</v>
      </c>
      <c r="D40" s="234">
        <v>1842.9853241276601</v>
      </c>
      <c r="E40" s="234">
        <v>2069.7807704144402</v>
      </c>
      <c r="F40" s="234">
        <v>2189.0802561724699</v>
      </c>
      <c r="G40" s="234">
        <v>2428.29781914765</v>
      </c>
    </row>
    <row r="41" spans="1:18">
      <c r="A41" s="82" t="s">
        <v>87</v>
      </c>
      <c r="B41" s="82" t="s">
        <v>751</v>
      </c>
      <c r="C41" s="234">
        <v>2199.7667531196598</v>
      </c>
      <c r="D41" s="234">
        <v>1947.5005544922701</v>
      </c>
      <c r="E41" s="234">
        <v>2348.61266817872</v>
      </c>
      <c r="F41" s="234">
        <v>2600.4507336177198</v>
      </c>
      <c r="G41" s="234">
        <v>2445.4326963764001</v>
      </c>
    </row>
    <row r="42" spans="1:18">
      <c r="A42" s="82" t="s">
        <v>11</v>
      </c>
      <c r="B42" s="82" t="s">
        <v>229</v>
      </c>
      <c r="C42" s="59">
        <v>1526.9463268299996</v>
      </c>
      <c r="D42" s="59">
        <v>1122.0181133499998</v>
      </c>
      <c r="E42" s="309">
        <v>1037.3010900599998</v>
      </c>
      <c r="F42" s="309">
        <v>1326.4324337480909</v>
      </c>
      <c r="G42" s="309">
        <v>2241.9972825257355</v>
      </c>
    </row>
    <row r="43" spans="1:18">
      <c r="A43" s="82" t="s">
        <v>18</v>
      </c>
      <c r="B43" s="82" t="s">
        <v>995</v>
      </c>
      <c r="C43" s="56">
        <f>-10/8</f>
        <v>-1.25</v>
      </c>
      <c r="D43" s="56">
        <f>10/8</f>
        <v>1.25</v>
      </c>
      <c r="E43" s="56">
        <v>1.5825766456129116</v>
      </c>
      <c r="F43" s="56">
        <v>1.59183372392356</v>
      </c>
      <c r="G43" s="56">
        <v>1.0931785657497217</v>
      </c>
    </row>
    <row r="44" spans="1:18">
      <c r="A44" s="82" t="s">
        <v>993</v>
      </c>
      <c r="B44" s="82" t="s">
        <v>994</v>
      </c>
      <c r="C44" s="56">
        <v>0.67671778274659977</v>
      </c>
      <c r="D44" s="56">
        <v>1.34</v>
      </c>
      <c r="E44" s="56">
        <v>1.7318282929674087</v>
      </c>
      <c r="F44" s="56">
        <v>1.6270576253416669</v>
      </c>
      <c r="G44" s="56">
        <v>1.2352009685802332</v>
      </c>
    </row>
    <row r="45" spans="1:18">
      <c r="A45" s="82" t="s">
        <v>19</v>
      </c>
      <c r="B45" s="82" t="s">
        <v>996</v>
      </c>
      <c r="C45" s="56">
        <f>-10/8</f>
        <v>-1.25</v>
      </c>
      <c r="D45" s="56">
        <f>10/8</f>
        <v>1.25</v>
      </c>
      <c r="E45" s="56">
        <v>1.5825766456129116</v>
      </c>
      <c r="F45" s="56">
        <f>F43</f>
        <v>1.59183372392356</v>
      </c>
      <c r="G45" s="56">
        <v>1.08</v>
      </c>
    </row>
    <row r="46" spans="1:18" s="18" customFormat="1">
      <c r="A46" s="176" t="s">
        <v>13</v>
      </c>
      <c r="B46" s="117"/>
      <c r="C46" s="77"/>
      <c r="D46" s="77"/>
      <c r="E46" s="77"/>
      <c r="F46" s="77"/>
      <c r="G46" s="77"/>
    </row>
    <row r="47" spans="1:18" s="18" customFormat="1">
      <c r="A47" s="176" t="s">
        <v>14</v>
      </c>
      <c r="B47" s="117"/>
      <c r="C47" s="77"/>
      <c r="D47" s="77"/>
      <c r="E47" s="77"/>
      <c r="F47" s="77"/>
      <c r="G47" s="77"/>
    </row>
    <row r="48" spans="1:18" s="18" customFormat="1">
      <c r="A48" s="40"/>
      <c r="B48" s="40"/>
      <c r="C48" s="66"/>
      <c r="D48" s="66"/>
      <c r="E48" s="66"/>
      <c r="F48" s="66"/>
      <c r="G48" s="66"/>
      <c r="H48" s="15"/>
      <c r="I48" s="15"/>
      <c r="J48" s="15"/>
      <c r="K48" s="15"/>
      <c r="L48" s="15"/>
      <c r="M48" s="15"/>
      <c r="N48" s="15"/>
      <c r="O48" s="15"/>
      <c r="P48" s="15"/>
      <c r="Q48" s="15"/>
      <c r="R48" s="15"/>
    </row>
    <row r="49" spans="1:18">
      <c r="A49" s="76" t="s">
        <v>20</v>
      </c>
      <c r="B49" s="76" t="s">
        <v>233</v>
      </c>
      <c r="C49" s="72"/>
      <c r="D49" s="72"/>
      <c r="E49" s="72"/>
      <c r="F49" s="72"/>
      <c r="G49" s="72"/>
    </row>
    <row r="50" spans="1:18" s="24" customFormat="1" ht="15" customHeight="1">
      <c r="A50" s="41"/>
      <c r="B50" s="41"/>
      <c r="C50" s="75"/>
      <c r="D50" s="75"/>
      <c r="E50" s="75"/>
      <c r="F50" s="75"/>
      <c r="G50" s="75"/>
      <c r="H50" s="80"/>
      <c r="I50" s="80"/>
      <c r="J50" s="80"/>
      <c r="K50" s="80"/>
      <c r="L50" s="80"/>
      <c r="M50" s="80"/>
      <c r="N50" s="80"/>
      <c r="O50" s="80"/>
      <c r="P50" s="80"/>
      <c r="Q50" s="80"/>
      <c r="R50" s="80"/>
    </row>
    <row r="51" spans="1:18" ht="15" customHeight="1">
      <c r="A51" s="42" t="s">
        <v>21</v>
      </c>
      <c r="B51" s="42" t="s">
        <v>21</v>
      </c>
      <c r="C51" s="63"/>
      <c r="D51" s="63"/>
      <c r="E51" s="63"/>
      <c r="F51" s="63"/>
      <c r="G51" s="63"/>
    </row>
    <row r="52" spans="1:18" ht="15" customHeight="1">
      <c r="A52" s="64" t="s">
        <v>22</v>
      </c>
      <c r="B52" s="64" t="s">
        <v>631</v>
      </c>
      <c r="C52" s="38">
        <v>2015</v>
      </c>
      <c r="D52" s="38">
        <v>2016</v>
      </c>
      <c r="E52" s="38">
        <v>2017</v>
      </c>
      <c r="F52" s="39">
        <v>2018</v>
      </c>
      <c r="G52" s="38">
        <v>2019</v>
      </c>
    </row>
    <row r="53" spans="1:18" ht="15" customHeight="1">
      <c r="A53" s="82" t="s">
        <v>23</v>
      </c>
      <c r="B53" s="82" t="s">
        <v>634</v>
      </c>
      <c r="C53" s="84">
        <v>513.70000000000005</v>
      </c>
      <c r="D53" s="97">
        <v>459</v>
      </c>
      <c r="E53" s="97">
        <v>355.74810881515043</v>
      </c>
      <c r="F53" s="97">
        <v>323.59941519256085</v>
      </c>
      <c r="G53" s="97">
        <v>270.03973565767001</v>
      </c>
    </row>
    <row r="54" spans="1:18" ht="15" customHeight="1">
      <c r="A54" s="82" t="s">
        <v>24</v>
      </c>
      <c r="B54" s="53" t="s">
        <v>632</v>
      </c>
      <c r="C54" s="84">
        <v>284</v>
      </c>
      <c r="D54" s="97">
        <v>245.00375356212362</v>
      </c>
      <c r="E54" s="97">
        <v>209.76571594367374</v>
      </c>
      <c r="F54" s="97">
        <v>193.16762247065651</v>
      </c>
      <c r="G54" s="97">
        <v>161.24935381442501</v>
      </c>
    </row>
    <row r="55" spans="1:18" ht="15" customHeight="1">
      <c r="A55" s="82" t="s">
        <v>25</v>
      </c>
      <c r="B55" s="53" t="s">
        <v>633</v>
      </c>
      <c r="C55" s="84">
        <v>229.73174252007968</v>
      </c>
      <c r="D55" s="97">
        <v>214.23363939994201</v>
      </c>
      <c r="E55" s="97">
        <v>145.88059314785048</v>
      </c>
      <c r="F55" s="97">
        <v>130.32999299827813</v>
      </c>
      <c r="G55" s="97">
        <v>108.58858211961901</v>
      </c>
    </row>
    <row r="56" spans="1:18" s="18" customFormat="1" ht="5.0999999999999996" customHeight="1">
      <c r="A56" s="40"/>
      <c r="B56" s="40"/>
      <c r="C56" s="66"/>
      <c r="D56" s="66"/>
      <c r="E56" s="66"/>
      <c r="F56" s="66"/>
      <c r="G56" s="66"/>
      <c r="H56" s="15"/>
      <c r="I56" s="15"/>
      <c r="J56" s="15"/>
      <c r="K56" s="15"/>
      <c r="L56" s="15"/>
      <c r="M56" s="15"/>
      <c r="N56" s="15"/>
      <c r="O56" s="15"/>
      <c r="P56" s="15"/>
      <c r="Q56" s="15"/>
      <c r="R56" s="15"/>
    </row>
    <row r="57" spans="1:18" s="18" customFormat="1" ht="15" customHeight="1">
      <c r="A57" s="64" t="s">
        <v>26</v>
      </c>
      <c r="B57" s="64" t="s">
        <v>563</v>
      </c>
      <c r="C57" s="38">
        <v>2015</v>
      </c>
      <c r="D57" s="38">
        <v>2016</v>
      </c>
      <c r="E57" s="38">
        <v>2017</v>
      </c>
      <c r="F57" s="39">
        <v>2018</v>
      </c>
      <c r="G57" s="39">
        <v>2019</v>
      </c>
      <c r="H57" s="15"/>
      <c r="I57" s="15"/>
      <c r="J57" s="15"/>
      <c r="K57" s="15"/>
      <c r="L57" s="15"/>
      <c r="M57" s="15"/>
      <c r="N57" s="15"/>
      <c r="O57" s="15"/>
      <c r="P57" s="15"/>
      <c r="Q57" s="15"/>
      <c r="R57" s="15"/>
    </row>
    <row r="58" spans="1:18" ht="15" customHeight="1">
      <c r="A58" s="82" t="s">
        <v>27</v>
      </c>
      <c r="B58" s="87" t="s">
        <v>617</v>
      </c>
      <c r="C58" s="83">
        <v>103.9</v>
      </c>
      <c r="D58" s="83">
        <v>112.5544410655738</v>
      </c>
      <c r="E58" s="83">
        <v>107.4475132328767</v>
      </c>
      <c r="F58" s="83">
        <v>110.60710183561648</v>
      </c>
      <c r="G58" s="83">
        <v>101.86264663013699</v>
      </c>
    </row>
    <row r="59" spans="1:18" ht="15" customHeight="1">
      <c r="A59" s="82" t="s">
        <v>28</v>
      </c>
      <c r="B59" s="82" t="s">
        <v>623</v>
      </c>
      <c r="C59" s="83">
        <v>47.1</v>
      </c>
      <c r="D59" s="83">
        <v>56.558303579235002</v>
      </c>
      <c r="E59" s="83">
        <v>53.294817315068499</v>
      </c>
      <c r="F59" s="83">
        <v>59.456463479452069</v>
      </c>
      <c r="G59" s="83">
        <v>54</v>
      </c>
    </row>
    <row r="60" spans="1:18" ht="15" customHeight="1">
      <c r="A60" s="82" t="s">
        <v>29</v>
      </c>
      <c r="B60" s="82" t="s">
        <v>622</v>
      </c>
      <c r="C60" s="83">
        <v>56.9</v>
      </c>
      <c r="D60" s="83">
        <v>55.996137486338803</v>
      </c>
      <c r="E60" s="83">
        <v>54.152695917808202</v>
      </c>
      <c r="F60" s="83">
        <v>51.1506383561644</v>
      </c>
      <c r="G60" s="83">
        <v>47.862646630136993</v>
      </c>
    </row>
    <row r="61" spans="1:18" s="18" customFormat="1" ht="5.0999999999999996" customHeight="1">
      <c r="A61" s="20"/>
      <c r="B61" s="20"/>
      <c r="C61" s="69"/>
      <c r="D61" s="69"/>
      <c r="E61" s="69"/>
      <c r="F61" s="69"/>
      <c r="G61" s="69"/>
    </row>
    <row r="62" spans="1:18" s="18" customFormat="1" ht="15" customHeight="1">
      <c r="A62" s="74" t="s">
        <v>30</v>
      </c>
      <c r="B62" s="74" t="s">
        <v>30</v>
      </c>
      <c r="C62" s="63"/>
      <c r="D62" s="63"/>
      <c r="E62" s="63"/>
      <c r="F62" s="63"/>
      <c r="G62" s="63"/>
      <c r="H62" s="15"/>
      <c r="I62" s="15"/>
      <c r="J62" s="15"/>
      <c r="K62" s="15"/>
      <c r="L62" s="15"/>
      <c r="M62" s="15"/>
      <c r="N62" s="15"/>
      <c r="O62" s="15"/>
      <c r="P62" s="15"/>
      <c r="Q62" s="15"/>
      <c r="R62" s="15"/>
    </row>
    <row r="63" spans="1:18" s="18" customFormat="1" ht="15" customHeight="1">
      <c r="A63" s="64" t="s">
        <v>31</v>
      </c>
      <c r="B63" s="64" t="s">
        <v>624</v>
      </c>
      <c r="C63" s="38">
        <v>2015</v>
      </c>
      <c r="D63" s="38">
        <v>2016</v>
      </c>
      <c r="E63" s="38">
        <v>2017</v>
      </c>
      <c r="F63" s="39">
        <v>2018</v>
      </c>
      <c r="G63" s="39">
        <v>2019</v>
      </c>
      <c r="H63" s="15"/>
      <c r="I63" s="15"/>
      <c r="J63" s="15"/>
      <c r="K63" s="15"/>
      <c r="L63" s="15"/>
      <c r="M63" s="15"/>
      <c r="N63" s="15"/>
      <c r="O63" s="15"/>
      <c r="P63" s="15"/>
      <c r="Q63" s="15"/>
      <c r="R63" s="15"/>
    </row>
    <row r="64" spans="1:18" ht="15" customHeight="1">
      <c r="A64" s="82" t="s">
        <v>32</v>
      </c>
      <c r="B64" s="82" t="s">
        <v>620</v>
      </c>
      <c r="C64" s="83">
        <v>19039.291238064492</v>
      </c>
      <c r="D64" s="83">
        <v>18146.747803399696</v>
      </c>
      <c r="E64" s="83">
        <v>18516.744628013177</v>
      </c>
      <c r="F64" s="83">
        <v>19170.930675520722</v>
      </c>
      <c r="G64" s="83">
        <v>17468</v>
      </c>
    </row>
    <row r="65" spans="1:18" ht="15" customHeight="1">
      <c r="A65" s="50" t="s">
        <v>33</v>
      </c>
      <c r="B65" s="50" t="s">
        <v>621</v>
      </c>
      <c r="C65" s="83">
        <v>78.053699407211596</v>
      </c>
      <c r="D65" s="83">
        <v>76.8</v>
      </c>
      <c r="E65" s="83">
        <v>78</v>
      </c>
      <c r="F65" s="83">
        <v>77.605809124061096</v>
      </c>
      <c r="G65" s="83">
        <v>78.2</v>
      </c>
    </row>
    <row r="66" spans="1:18" s="18" customFormat="1" ht="5.0999999999999996" customHeight="1">
      <c r="A66" s="43"/>
      <c r="B66" s="43"/>
      <c r="C66" s="66"/>
      <c r="D66" s="66"/>
      <c r="E66" s="66"/>
      <c r="F66" s="66"/>
      <c r="G66" s="66"/>
      <c r="H66" s="15"/>
      <c r="I66" s="15"/>
      <c r="J66" s="15"/>
      <c r="K66" s="15"/>
      <c r="L66" s="15"/>
      <c r="M66" s="15"/>
      <c r="N66" s="15"/>
      <c r="O66" s="15"/>
      <c r="P66" s="15"/>
      <c r="Q66" s="15"/>
      <c r="R66" s="15"/>
    </row>
    <row r="67" spans="1:18" ht="15" customHeight="1">
      <c r="A67" s="64" t="s">
        <v>34</v>
      </c>
      <c r="B67" s="64" t="s">
        <v>625</v>
      </c>
      <c r="C67" s="38">
        <v>2015</v>
      </c>
      <c r="D67" s="38">
        <v>2016</v>
      </c>
      <c r="E67" s="38">
        <v>2017</v>
      </c>
      <c r="F67" s="38">
        <v>2018</v>
      </c>
      <c r="G67" s="38">
        <v>2019</v>
      </c>
    </row>
    <row r="68" spans="1:18" ht="15" customHeight="1">
      <c r="A68" s="82" t="s">
        <v>35</v>
      </c>
      <c r="B68" s="82" t="s">
        <v>616</v>
      </c>
      <c r="C68" s="84">
        <v>16773</v>
      </c>
      <c r="D68" s="84">
        <v>17290</v>
      </c>
      <c r="E68" s="84">
        <v>17531.433625575275</v>
      </c>
      <c r="F68" s="84">
        <v>17961.128465931746</v>
      </c>
      <c r="G68" s="84">
        <v>18144.796027309239</v>
      </c>
      <c r="H68" s="36"/>
      <c r="I68" s="36"/>
      <c r="J68" s="36"/>
      <c r="K68" s="36"/>
    </row>
    <row r="69" spans="1:18" ht="15" customHeight="1">
      <c r="A69" s="82" t="s">
        <v>36</v>
      </c>
      <c r="B69" s="82" t="s">
        <v>618</v>
      </c>
      <c r="C69" s="84">
        <v>492</v>
      </c>
      <c r="D69" s="84">
        <v>521.29999999999995</v>
      </c>
      <c r="E69" s="84">
        <v>508.48707717459996</v>
      </c>
      <c r="F69" s="84">
        <v>448.65686815484008</v>
      </c>
      <c r="G69" s="84">
        <v>513</v>
      </c>
      <c r="H69" s="36"/>
      <c r="I69" s="36"/>
      <c r="J69" s="36"/>
      <c r="K69" s="36"/>
    </row>
    <row r="70" spans="1:18" ht="15" customHeight="1">
      <c r="A70" s="82" t="s">
        <v>37</v>
      </c>
      <c r="B70" s="82" t="s">
        <v>619</v>
      </c>
      <c r="C70" s="84">
        <v>1298</v>
      </c>
      <c r="D70" s="84">
        <v>1245</v>
      </c>
      <c r="E70" s="84">
        <v>1413</v>
      </c>
      <c r="F70" s="84">
        <v>1465</v>
      </c>
      <c r="G70" s="84">
        <v>1324</v>
      </c>
    </row>
    <row r="71" spans="1:18" s="18" customFormat="1" ht="5.0999999999999996" customHeight="1">
      <c r="A71" s="40"/>
      <c r="B71" s="40"/>
      <c r="C71" s="66"/>
      <c r="D71" s="66"/>
      <c r="E71" s="66"/>
      <c r="F71" s="66"/>
      <c r="G71" s="66"/>
      <c r="H71" s="15"/>
      <c r="I71" s="15"/>
      <c r="J71" s="15"/>
      <c r="K71" s="15"/>
      <c r="L71" s="15"/>
      <c r="M71" s="15"/>
      <c r="N71" s="15"/>
      <c r="O71" s="15"/>
      <c r="P71" s="15"/>
      <c r="Q71" s="15"/>
      <c r="R71" s="15"/>
    </row>
    <row r="72" spans="1:18" s="18" customFormat="1" ht="15" customHeight="1">
      <c r="A72" s="74" t="s">
        <v>38</v>
      </c>
      <c r="B72" s="74" t="s">
        <v>626</v>
      </c>
      <c r="C72" s="63"/>
      <c r="D72" s="63"/>
      <c r="E72" s="63"/>
      <c r="F72" s="63"/>
      <c r="G72" s="63"/>
      <c r="H72" s="15"/>
      <c r="I72" s="15"/>
      <c r="J72" s="15"/>
      <c r="K72" s="15"/>
      <c r="L72" s="15"/>
      <c r="M72" s="15"/>
      <c r="N72" s="15"/>
      <c r="O72" s="15"/>
      <c r="P72" s="15"/>
      <c r="Q72" s="15"/>
      <c r="R72" s="15"/>
    </row>
    <row r="73" spans="1:18" ht="15" customHeight="1">
      <c r="A73" s="64" t="s">
        <v>39</v>
      </c>
      <c r="B73" s="64" t="s">
        <v>630</v>
      </c>
      <c r="C73" s="38">
        <v>2015</v>
      </c>
      <c r="D73" s="38">
        <v>2016</v>
      </c>
      <c r="E73" s="38">
        <v>2017</v>
      </c>
      <c r="F73" s="39">
        <v>2018</v>
      </c>
      <c r="G73" s="39">
        <v>2019</v>
      </c>
    </row>
    <row r="74" spans="1:18" ht="15" customHeight="1">
      <c r="A74" s="82" t="s">
        <v>40</v>
      </c>
      <c r="B74" s="82" t="s">
        <v>615</v>
      </c>
      <c r="C74" s="84">
        <v>1861</v>
      </c>
      <c r="D74" s="84">
        <v>1967</v>
      </c>
      <c r="E74" s="84">
        <v>1881</v>
      </c>
      <c r="F74" s="311">
        <v>1893</v>
      </c>
      <c r="G74" s="311">
        <v>1923</v>
      </c>
    </row>
    <row r="75" spans="1:18" ht="15" customHeight="1">
      <c r="A75" s="82" t="s">
        <v>41</v>
      </c>
      <c r="B75" s="82" t="s">
        <v>316</v>
      </c>
      <c r="C75" s="84">
        <v>3856</v>
      </c>
      <c r="D75" s="84">
        <v>4245.5285239999994</v>
      </c>
      <c r="E75" s="84">
        <v>4499</v>
      </c>
      <c r="F75" s="84">
        <f>'Consumer Services'!F7</f>
        <v>4629</v>
      </c>
      <c r="G75" s="312">
        <v>4851</v>
      </c>
    </row>
    <row r="76" spans="1:18" s="18" customFormat="1" ht="5.0999999999999996" customHeight="1">
      <c r="A76" s="20"/>
      <c r="B76" s="20"/>
      <c r="C76" s="32"/>
      <c r="D76" s="32"/>
      <c r="E76" s="32"/>
      <c r="F76" s="32"/>
      <c r="G76" s="32"/>
    </row>
    <row r="77" spans="1:18" s="18" customFormat="1" ht="15" customHeight="1">
      <c r="A77" s="74" t="s">
        <v>42</v>
      </c>
      <c r="B77" s="74" t="s">
        <v>627</v>
      </c>
      <c r="C77" s="63"/>
      <c r="D77" s="63"/>
      <c r="E77" s="63"/>
      <c r="F77" s="63"/>
      <c r="G77" s="63"/>
      <c r="H77" s="15"/>
      <c r="I77" s="15"/>
      <c r="J77" s="15"/>
      <c r="K77" s="15"/>
      <c r="L77" s="15"/>
      <c r="M77" s="15"/>
      <c r="N77" s="15"/>
      <c r="O77" s="15"/>
      <c r="P77" s="15"/>
      <c r="Q77" s="15"/>
      <c r="R77" s="15"/>
    </row>
    <row r="78" spans="1:18" s="18" customFormat="1" ht="15" customHeight="1">
      <c r="A78" s="64" t="s">
        <v>43</v>
      </c>
      <c r="B78" s="64"/>
      <c r="C78" s="38">
        <v>2015</v>
      </c>
      <c r="D78" s="38">
        <v>2016</v>
      </c>
      <c r="E78" s="38">
        <v>2017</v>
      </c>
      <c r="F78" s="39">
        <v>2018</v>
      </c>
      <c r="G78" s="39">
        <v>2019</v>
      </c>
      <c r="H78" s="15"/>
      <c r="I78" s="15"/>
      <c r="J78" s="15"/>
      <c r="K78" s="15"/>
      <c r="L78" s="15"/>
      <c r="M78" s="15"/>
      <c r="N78" s="15"/>
      <c r="O78" s="15"/>
      <c r="P78" s="15"/>
      <c r="Q78" s="15"/>
      <c r="R78" s="15"/>
    </row>
    <row r="79" spans="1:18" ht="15" customHeight="1">
      <c r="A79" s="82" t="s">
        <v>44</v>
      </c>
      <c r="B79" s="175" t="s">
        <v>372</v>
      </c>
      <c r="C79" s="84">
        <f>+'Gas Midstream'!D4</f>
        <v>10740.500000000004</v>
      </c>
      <c r="D79" s="62">
        <v>11958</v>
      </c>
      <c r="E79" s="62">
        <v>14629.058942441698</v>
      </c>
      <c r="F79" s="62">
        <f>'Gas Midstream'!G4</f>
        <v>13361.1</v>
      </c>
      <c r="G79" s="62">
        <v>15295</v>
      </c>
    </row>
    <row r="80" spans="1:18" ht="15" customHeight="1">
      <c r="A80" s="82" t="s">
        <v>45</v>
      </c>
      <c r="B80" s="82" t="s">
        <v>373</v>
      </c>
      <c r="C80" s="84">
        <v>2352.5999999999995</v>
      </c>
      <c r="D80" s="84">
        <v>2994.4</v>
      </c>
      <c r="E80" s="84">
        <v>5702.5936360434998</v>
      </c>
      <c r="F80" s="84">
        <f>'Gas Midstream'!G5</f>
        <v>7051.6</v>
      </c>
      <c r="G80" s="84">
        <v>8618</v>
      </c>
    </row>
    <row r="81" spans="1:18" s="18" customFormat="1" ht="5.0999999999999996" customHeight="1">
      <c r="A81" s="20"/>
      <c r="B81" s="20"/>
      <c r="C81" s="32"/>
      <c r="D81" s="32"/>
      <c r="E81" s="32"/>
      <c r="F81" s="32"/>
      <c r="G81" s="32"/>
    </row>
    <row r="82" spans="1:18" s="18" customFormat="1" ht="15" customHeight="1">
      <c r="A82" s="74" t="s">
        <v>46</v>
      </c>
      <c r="B82" s="74" t="s">
        <v>629</v>
      </c>
      <c r="C82" s="63"/>
      <c r="D82" s="63"/>
      <c r="E82" s="63"/>
      <c r="F82" s="63"/>
      <c r="G82" s="63"/>
      <c r="H82" s="15"/>
      <c r="I82" s="15"/>
      <c r="J82" s="15"/>
      <c r="K82" s="15"/>
      <c r="L82" s="15"/>
      <c r="M82" s="15"/>
      <c r="N82" s="15"/>
      <c r="O82" s="15"/>
      <c r="P82" s="15"/>
      <c r="Q82" s="15"/>
      <c r="R82" s="15"/>
    </row>
    <row r="83" spans="1:18" s="18" customFormat="1" ht="15" customHeight="1">
      <c r="A83" s="64" t="s">
        <v>47</v>
      </c>
      <c r="B83" s="64" t="s">
        <v>628</v>
      </c>
      <c r="C83" s="38">
        <v>2015</v>
      </c>
      <c r="D83" s="38">
        <v>2016</v>
      </c>
      <c r="E83" s="38">
        <v>2017</v>
      </c>
      <c r="F83" s="39">
        <v>2018</v>
      </c>
      <c r="G83" s="39">
        <v>2019</v>
      </c>
      <c r="H83" s="15"/>
      <c r="I83" s="15"/>
      <c r="J83" s="15"/>
      <c r="K83" s="15"/>
      <c r="L83" s="15"/>
      <c r="M83" s="15"/>
      <c r="N83" s="15"/>
      <c r="O83" s="15"/>
      <c r="P83" s="15"/>
      <c r="Q83" s="15"/>
      <c r="R83" s="15"/>
    </row>
    <row r="84" spans="1:18" ht="15" customHeight="1">
      <c r="A84" s="82" t="s">
        <v>48</v>
      </c>
      <c r="B84" s="82" t="s">
        <v>614</v>
      </c>
      <c r="C84" s="84">
        <v>25959</v>
      </c>
      <c r="D84" s="84">
        <v>24986</v>
      </c>
      <c r="E84" s="84">
        <v>26046</v>
      </c>
      <c r="F84" s="84">
        <v>26264</v>
      </c>
      <c r="G84" s="84">
        <v>26032</v>
      </c>
    </row>
    <row r="85" spans="1:18" s="18" customFormat="1">
      <c r="A85" s="176" t="s">
        <v>49</v>
      </c>
      <c r="B85" s="117"/>
      <c r="C85" s="77"/>
      <c r="D85" s="77"/>
      <c r="E85" s="77"/>
      <c r="F85" s="77"/>
      <c r="G85" s="77"/>
    </row>
    <row r="86" spans="1:18" s="18" customFormat="1">
      <c r="A86" s="176" t="s">
        <v>50</v>
      </c>
      <c r="B86" s="117"/>
      <c r="C86" s="77"/>
      <c r="D86" s="77"/>
      <c r="E86" s="77"/>
      <c r="F86" s="77"/>
      <c r="G86" s="77"/>
    </row>
    <row r="87" spans="1:18" s="18" customFormat="1">
      <c r="A87" s="176" t="s">
        <v>51</v>
      </c>
      <c r="B87" s="117"/>
      <c r="C87" s="77"/>
      <c r="D87" s="77"/>
      <c r="E87" s="77"/>
      <c r="F87" s="77"/>
      <c r="G87" s="77"/>
    </row>
    <row r="88" spans="1:18">
      <c r="A88" s="33"/>
      <c r="B88" s="33"/>
      <c r="C88" s="28"/>
      <c r="D88" s="28"/>
      <c r="E88" s="28"/>
      <c r="F88" s="28"/>
      <c r="G88" s="28"/>
    </row>
    <row r="90" spans="1:18" s="18" customFormat="1">
      <c r="A90" s="76" t="s">
        <v>52</v>
      </c>
      <c r="B90" s="76"/>
      <c r="C90" s="34"/>
      <c r="D90" s="35"/>
      <c r="E90" s="35"/>
      <c r="F90" s="35"/>
      <c r="G90" s="35"/>
    </row>
    <row r="91" spans="1:18" s="24" customFormat="1">
      <c r="A91" s="41"/>
      <c r="B91" s="41"/>
      <c r="C91" s="75"/>
      <c r="D91" s="75"/>
      <c r="E91" s="75"/>
      <c r="F91" s="75"/>
      <c r="G91" s="75"/>
      <c r="H91" s="80"/>
      <c r="I91" s="80"/>
      <c r="J91" s="80"/>
      <c r="K91" s="80"/>
      <c r="L91" s="80"/>
      <c r="M91" s="80"/>
      <c r="N91" s="80"/>
      <c r="O91" s="80"/>
      <c r="P91" s="80"/>
      <c r="Q91" s="80"/>
      <c r="R91" s="80"/>
    </row>
    <row r="92" spans="1:18">
      <c r="A92" s="64" t="s">
        <v>53</v>
      </c>
      <c r="B92" s="64" t="s">
        <v>53</v>
      </c>
      <c r="C92" s="38">
        <v>2015</v>
      </c>
      <c r="D92" s="38">
        <v>2016</v>
      </c>
      <c r="E92" s="38">
        <v>2017</v>
      </c>
      <c r="F92" s="39">
        <v>2018</v>
      </c>
      <c r="G92" s="38">
        <v>2019</v>
      </c>
    </row>
    <row r="93" spans="1:18" s="46" customFormat="1">
      <c r="A93" s="253" t="s">
        <v>1318</v>
      </c>
      <c r="B93" s="253" t="s">
        <v>1317</v>
      </c>
      <c r="C93" s="98" t="s">
        <v>1319</v>
      </c>
      <c r="D93" s="85">
        <v>102428682</v>
      </c>
      <c r="E93" s="85">
        <v>819425403</v>
      </c>
      <c r="F93" s="85">
        <v>819425403</v>
      </c>
      <c r="G93" s="85">
        <v>819425403</v>
      </c>
    </row>
    <row r="94" spans="1:18">
      <c r="A94" s="51" t="s">
        <v>54</v>
      </c>
      <c r="B94" s="51" t="s">
        <v>612</v>
      </c>
      <c r="C94" s="84">
        <v>104518484</v>
      </c>
      <c r="D94" s="84">
        <v>102428103</v>
      </c>
      <c r="E94" s="84">
        <v>819424824</v>
      </c>
      <c r="F94" s="84">
        <v>819424824</v>
      </c>
      <c r="G94" s="84">
        <v>819424824</v>
      </c>
    </row>
    <row r="95" spans="1:18">
      <c r="A95" s="51" t="s">
        <v>55</v>
      </c>
      <c r="B95" s="53" t="s">
        <v>613</v>
      </c>
      <c r="C95" s="84">
        <v>1530080</v>
      </c>
      <c r="D95" s="84">
        <v>7914159</v>
      </c>
      <c r="E95" s="84">
        <v>82139461</v>
      </c>
      <c r="F95" s="84">
        <v>74731435</v>
      </c>
      <c r="G95" s="84">
        <v>57101263</v>
      </c>
    </row>
    <row r="96" spans="1:18">
      <c r="A96" s="51" t="s">
        <v>56</v>
      </c>
      <c r="B96" s="51" t="s">
        <v>611</v>
      </c>
      <c r="C96" s="84">
        <v>1</v>
      </c>
      <c r="D96" s="84">
        <v>1</v>
      </c>
      <c r="E96" s="84">
        <v>1</v>
      </c>
      <c r="F96" s="84">
        <v>1</v>
      </c>
      <c r="G96" s="84">
        <v>1</v>
      </c>
    </row>
    <row r="97" spans="1:18">
      <c r="A97" s="52" t="s">
        <v>57</v>
      </c>
      <c r="B97" s="52" t="s">
        <v>610</v>
      </c>
      <c r="C97" s="84">
        <v>578</v>
      </c>
      <c r="D97" s="84">
        <v>578</v>
      </c>
      <c r="E97" s="84">
        <v>578</v>
      </c>
      <c r="F97" s="84">
        <v>578</v>
      </c>
      <c r="G97" s="84">
        <v>578</v>
      </c>
    </row>
    <row r="98" spans="1:18">
      <c r="A98" s="53" t="s">
        <v>58</v>
      </c>
      <c r="B98" s="53" t="s">
        <v>613</v>
      </c>
      <c r="C98" s="84">
        <v>578</v>
      </c>
      <c r="D98" s="84">
        <v>578</v>
      </c>
      <c r="E98" s="84">
        <v>578</v>
      </c>
      <c r="F98" s="84">
        <v>578</v>
      </c>
      <c r="G98" s="84">
        <v>578</v>
      </c>
    </row>
    <row r="99" spans="1:18" s="18" customFormat="1" ht="7.5" customHeight="1">
      <c r="A99" s="19"/>
      <c r="B99" s="19"/>
      <c r="C99" s="36"/>
      <c r="D99" s="36"/>
      <c r="E99" s="36"/>
      <c r="F99" s="36"/>
      <c r="H99" s="15"/>
      <c r="I99" s="15"/>
      <c r="J99" s="15"/>
      <c r="K99" s="15"/>
      <c r="L99" s="15"/>
      <c r="M99" s="15"/>
      <c r="N99" s="15"/>
      <c r="O99" s="15"/>
      <c r="P99" s="15"/>
      <c r="Q99" s="15"/>
      <c r="R99" s="15"/>
    </row>
    <row r="100" spans="1:18">
      <c r="A100" s="64" t="s">
        <v>59</v>
      </c>
      <c r="B100" s="64" t="s">
        <v>234</v>
      </c>
      <c r="C100" s="38" t="s">
        <v>60</v>
      </c>
      <c r="D100" s="38" t="s">
        <v>61</v>
      </c>
      <c r="E100" s="38">
        <v>2017</v>
      </c>
      <c r="F100" s="39">
        <v>2018</v>
      </c>
      <c r="G100" s="38">
        <v>2019</v>
      </c>
    </row>
    <row r="101" spans="1:18">
      <c r="A101" s="82" t="s">
        <v>62</v>
      </c>
      <c r="B101" s="82" t="s">
        <v>604</v>
      </c>
      <c r="C101" s="84">
        <v>1920</v>
      </c>
      <c r="D101" s="84">
        <v>2600</v>
      </c>
      <c r="E101" s="84">
        <v>3328</v>
      </c>
      <c r="F101" s="84">
        <v>3206</v>
      </c>
      <c r="G101" s="84">
        <v>3450</v>
      </c>
    </row>
    <row r="102" spans="1:18">
      <c r="A102" s="82" t="s">
        <v>63</v>
      </c>
      <c r="B102" s="82" t="s">
        <v>605</v>
      </c>
      <c r="C102" s="84">
        <v>1338.75</v>
      </c>
      <c r="D102" s="84">
        <v>1610</v>
      </c>
      <c r="E102" s="84">
        <v>2475</v>
      </c>
      <c r="F102" s="84">
        <v>2510</v>
      </c>
      <c r="G102" s="84">
        <v>2800</v>
      </c>
    </row>
    <row r="103" spans="1:18">
      <c r="A103" s="82" t="s">
        <v>64</v>
      </c>
      <c r="B103" s="82" t="s">
        <v>606</v>
      </c>
      <c r="C103" s="84">
        <v>1781.88</v>
      </c>
      <c r="D103" s="84">
        <v>2579.38</v>
      </c>
      <c r="E103" s="84">
        <v>3005</v>
      </c>
      <c r="F103" s="84">
        <v>3078</v>
      </c>
      <c r="G103" s="84">
        <v>2940</v>
      </c>
    </row>
    <row r="104" spans="1:18">
      <c r="A104" s="82" t="s">
        <v>65</v>
      </c>
      <c r="B104" s="82" t="s">
        <v>601</v>
      </c>
      <c r="C104" s="84">
        <v>1489.9109894200001</v>
      </c>
      <c r="D104" s="84">
        <v>2113.615873705</v>
      </c>
      <c r="E104" s="84">
        <v>2462</v>
      </c>
      <c r="F104" s="84">
        <v>2522</v>
      </c>
      <c r="G104" s="84">
        <v>1868</v>
      </c>
    </row>
    <row r="105" spans="1:18">
      <c r="A105" s="82" t="s">
        <v>66</v>
      </c>
      <c r="B105" s="82" t="s">
        <v>603</v>
      </c>
      <c r="C105" s="83">
        <v>71</v>
      </c>
      <c r="D105" s="83">
        <v>78</v>
      </c>
      <c r="E105" s="83">
        <v>127.5</v>
      </c>
      <c r="F105" s="307">
        <v>142.44</v>
      </c>
      <c r="G105" s="307">
        <v>0</v>
      </c>
    </row>
    <row r="106" spans="1:18" s="18" customFormat="1" ht="7.5" customHeight="1">
      <c r="A106" s="40"/>
      <c r="B106" s="40"/>
      <c r="C106" s="36"/>
      <c r="D106" s="36"/>
      <c r="E106" s="36"/>
      <c r="F106" s="36"/>
      <c r="G106" s="36"/>
      <c r="H106" s="15"/>
      <c r="I106" s="15"/>
      <c r="J106" s="15"/>
      <c r="K106" s="15"/>
      <c r="L106" s="15"/>
      <c r="M106" s="15"/>
      <c r="N106" s="15"/>
      <c r="O106" s="15"/>
      <c r="P106" s="15"/>
      <c r="Q106" s="15"/>
      <c r="R106" s="15"/>
    </row>
    <row r="107" spans="1:18">
      <c r="A107" s="82" t="s">
        <v>67</v>
      </c>
      <c r="B107" s="82" t="s">
        <v>607</v>
      </c>
      <c r="C107" s="84">
        <v>7.10832</v>
      </c>
      <c r="D107" s="84">
        <v>8.7946200000000001</v>
      </c>
      <c r="E107" s="84">
        <v>12.41328</v>
      </c>
      <c r="F107" s="84">
        <v>13</v>
      </c>
      <c r="G107" s="84">
        <v>12.18</v>
      </c>
    </row>
    <row r="108" spans="1:18">
      <c r="A108" s="82" t="s">
        <v>68</v>
      </c>
      <c r="B108" s="82" t="s">
        <v>608</v>
      </c>
      <c r="C108" s="84">
        <v>4.8510299999999997</v>
      </c>
      <c r="D108" s="84">
        <v>5.5686200000000001</v>
      </c>
      <c r="E108" s="84">
        <v>8.52956</v>
      </c>
      <c r="F108" s="84">
        <v>9</v>
      </c>
      <c r="G108" s="84">
        <v>9.19</v>
      </c>
    </row>
    <row r="109" spans="1:18">
      <c r="A109" s="82" t="s">
        <v>69</v>
      </c>
      <c r="B109" s="82" t="s">
        <v>609</v>
      </c>
      <c r="C109" s="84">
        <v>6.2062400000000002</v>
      </c>
      <c r="D109" s="84">
        <v>8.7946200000000001</v>
      </c>
      <c r="E109" s="84">
        <v>11.62881</v>
      </c>
      <c r="F109" s="84">
        <v>11</v>
      </c>
      <c r="G109" s="84">
        <v>9.9600000000000009</v>
      </c>
    </row>
    <row r="110" spans="1:18">
      <c r="A110" s="82" t="s">
        <v>70</v>
      </c>
      <c r="B110" s="82" t="s">
        <v>601</v>
      </c>
      <c r="C110" s="83">
        <v>5.204915984716</v>
      </c>
      <c r="D110" s="83">
        <v>7.1700078100000004</v>
      </c>
      <c r="E110" s="83">
        <v>8.5855999999999995</v>
      </c>
      <c r="F110" s="83">
        <v>8.9776799999999994</v>
      </c>
      <c r="G110" s="83">
        <v>6.3319999999999999</v>
      </c>
    </row>
    <row r="111" spans="1:18" s="18" customFormat="1" ht="7.5" customHeight="1">
      <c r="A111" s="40"/>
      <c r="B111" s="40"/>
      <c r="C111" s="36"/>
      <c r="D111" s="36"/>
      <c r="E111" s="36"/>
      <c r="F111" s="36"/>
      <c r="G111" s="36"/>
      <c r="H111" s="15"/>
      <c r="I111" s="15"/>
      <c r="J111" s="15"/>
      <c r="K111" s="15"/>
      <c r="L111" s="15"/>
      <c r="M111" s="15"/>
      <c r="N111" s="15"/>
      <c r="O111" s="15"/>
      <c r="P111" s="15"/>
      <c r="Q111" s="15"/>
      <c r="R111" s="15"/>
    </row>
    <row r="112" spans="1:18">
      <c r="A112" s="82" t="s">
        <v>71</v>
      </c>
      <c r="B112" s="82" t="s">
        <v>602</v>
      </c>
      <c r="C112" s="84">
        <v>975021.17269076302</v>
      </c>
      <c r="D112" s="84">
        <v>828899.74603174604</v>
      </c>
      <c r="E112" s="84">
        <v>874358.2709163347</v>
      </c>
      <c r="F112" s="84">
        <v>717051.30327868857</v>
      </c>
      <c r="G112" s="84">
        <v>609324</v>
      </c>
    </row>
    <row r="113" spans="1:7" s="18" customFormat="1">
      <c r="A113" s="176" t="s">
        <v>72</v>
      </c>
      <c r="B113" s="117"/>
      <c r="C113" s="77"/>
      <c r="D113" s="77"/>
      <c r="E113" s="77"/>
      <c r="F113" s="77"/>
      <c r="G113" s="77"/>
    </row>
    <row r="119" spans="1:7">
      <c r="E119" s="294"/>
    </row>
  </sheetData>
  <pageMargins left="0.43" right="0.47" top="0.39370078740157483" bottom="0.74803149606299213" header="0.31496062992125984" footer="0.31496062992125984"/>
  <pageSetup paperSize="9" scale="5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Munka6">
    <tabColor theme="5" tint="-0.249977111117893"/>
    <pageSetUpPr fitToPage="1"/>
  </sheetPr>
  <dimension ref="A1:I178"/>
  <sheetViews>
    <sheetView showGridLines="0" zoomScaleNormal="100" workbookViewId="0">
      <selection activeCell="C12" sqref="C12:G23"/>
    </sheetView>
  </sheetViews>
  <sheetFormatPr defaultRowHeight="15"/>
  <cols>
    <col min="1" max="1" width="48.28515625" style="15" customWidth="1"/>
    <col min="2" max="2" width="53.42578125" style="15" customWidth="1"/>
    <col min="3" max="7" width="12.7109375" style="15" customWidth="1"/>
    <col min="8" max="16384" width="9.140625" style="15"/>
  </cols>
  <sheetData>
    <row r="1" spans="1:7">
      <c r="A1" s="71" t="s">
        <v>135</v>
      </c>
      <c r="B1" s="71"/>
      <c r="C1" s="72"/>
      <c r="D1" s="72"/>
      <c r="E1" s="72"/>
      <c r="F1" s="72"/>
      <c r="G1" s="72"/>
    </row>
    <row r="2" spans="1:7" s="24" customFormat="1">
      <c r="A2" s="68"/>
      <c r="B2" s="68"/>
      <c r="C2" s="75"/>
      <c r="D2" s="75"/>
      <c r="E2" s="75"/>
      <c r="F2" s="75"/>
      <c r="G2" s="75"/>
    </row>
    <row r="3" spans="1:7">
      <c r="A3" s="74" t="s">
        <v>136</v>
      </c>
      <c r="B3" s="74" t="s">
        <v>338</v>
      </c>
      <c r="C3" s="63"/>
      <c r="D3" s="63"/>
      <c r="E3" s="63"/>
      <c r="F3" s="63"/>
      <c r="G3" s="63"/>
    </row>
    <row r="4" spans="1:7">
      <c r="A4" s="73" t="s">
        <v>137</v>
      </c>
      <c r="B4" s="73" t="s">
        <v>323</v>
      </c>
      <c r="C4" s="64">
        <v>2015</v>
      </c>
      <c r="D4" s="64">
        <v>2016</v>
      </c>
      <c r="E4" s="64">
        <v>2017</v>
      </c>
      <c r="F4" s="64">
        <v>2018</v>
      </c>
      <c r="G4" s="64">
        <v>2019</v>
      </c>
    </row>
    <row r="5" spans="1:7">
      <c r="A5" s="82" t="s">
        <v>138</v>
      </c>
      <c r="B5" s="82" t="s">
        <v>324</v>
      </c>
      <c r="C5" s="325">
        <v>1116.178242</v>
      </c>
      <c r="D5" s="325">
        <v>1253.5178189999999</v>
      </c>
      <c r="E5" s="325">
        <v>1211.708298</v>
      </c>
      <c r="F5" s="325">
        <v>1190.8118899999999</v>
      </c>
      <c r="G5" s="325">
        <v>1140.667453</v>
      </c>
    </row>
    <row r="6" spans="1:7">
      <c r="A6" s="82" t="s">
        <v>139</v>
      </c>
      <c r="B6" s="82" t="s">
        <v>325</v>
      </c>
      <c r="C6" s="325">
        <v>14045.685966999998</v>
      </c>
      <c r="D6" s="325">
        <v>14194.051355</v>
      </c>
      <c r="E6" s="325">
        <v>14244.909067999999</v>
      </c>
      <c r="F6" s="325">
        <v>14778.852691</v>
      </c>
      <c r="G6" s="325">
        <v>13237.419377</v>
      </c>
    </row>
    <row r="7" spans="1:7">
      <c r="A7" s="82" t="s">
        <v>140</v>
      </c>
      <c r="B7" s="82" t="s">
        <v>326</v>
      </c>
      <c r="C7" s="325">
        <v>187.66884999999999</v>
      </c>
      <c r="D7" s="325">
        <v>188.07089199999999</v>
      </c>
      <c r="E7" s="325">
        <v>180.78739200000001</v>
      </c>
      <c r="F7" s="325">
        <v>179.35776799999999</v>
      </c>
      <c r="G7" s="325">
        <v>166.62120200000001</v>
      </c>
    </row>
    <row r="8" spans="1:7">
      <c r="A8" s="82" t="s">
        <v>141</v>
      </c>
      <c r="B8" s="82" t="s">
        <v>327</v>
      </c>
      <c r="C8" s="325">
        <v>3689.7581790644917</v>
      </c>
      <c r="D8" s="325">
        <v>2511.107737399695</v>
      </c>
      <c r="E8" s="325">
        <v>2879.3398700131797</v>
      </c>
      <c r="F8" s="325">
        <v>3021.9083265207214</v>
      </c>
      <c r="G8" s="325">
        <v>2922.780547672171</v>
      </c>
    </row>
    <row r="9" spans="1:7">
      <c r="A9" s="87" t="s">
        <v>142</v>
      </c>
      <c r="B9" s="87" t="s">
        <v>328</v>
      </c>
      <c r="C9" s="325">
        <v>19039.291238064492</v>
      </c>
      <c r="D9" s="325">
        <v>18146.747803399696</v>
      </c>
      <c r="E9" s="325">
        <v>18516.744628013177</v>
      </c>
      <c r="F9" s="325">
        <v>19170.930675520722</v>
      </c>
      <c r="G9" s="325">
        <v>17468</v>
      </c>
    </row>
    <row r="10" spans="1:7">
      <c r="A10" s="82" t="s">
        <v>339</v>
      </c>
      <c r="B10" s="82" t="s">
        <v>329</v>
      </c>
      <c r="C10" s="325">
        <v>1673.8609344635001</v>
      </c>
      <c r="D10" s="325">
        <v>1411.0233738250001</v>
      </c>
      <c r="E10" s="325">
        <v>1549.2314382745001</v>
      </c>
      <c r="F10" s="325">
        <v>2756.2375744875003</v>
      </c>
      <c r="G10" s="325">
        <v>3964.4399999999996</v>
      </c>
    </row>
    <row r="11" spans="1:7">
      <c r="A11" s="73" t="s">
        <v>143</v>
      </c>
      <c r="B11" s="73" t="s">
        <v>330</v>
      </c>
      <c r="C11" s="64">
        <v>2015</v>
      </c>
      <c r="D11" s="64">
        <v>2016</v>
      </c>
      <c r="E11" s="64">
        <v>2017</v>
      </c>
      <c r="F11" s="64">
        <v>2018</v>
      </c>
      <c r="G11" s="64">
        <v>2019</v>
      </c>
    </row>
    <row r="12" spans="1:7">
      <c r="A12" s="82" t="s">
        <v>144</v>
      </c>
      <c r="B12" s="82" t="s">
        <v>1812</v>
      </c>
      <c r="C12" s="325">
        <v>411.42055800000003</v>
      </c>
      <c r="D12" s="325">
        <v>483.82628753200004</v>
      </c>
      <c r="E12" s="325">
        <v>532.00972080179997</v>
      </c>
      <c r="F12" s="325">
        <v>498.82595563299998</v>
      </c>
      <c r="G12" s="325">
        <v>436.40991507299998</v>
      </c>
    </row>
    <row r="13" spans="1:7">
      <c r="A13" s="82" t="s">
        <v>145</v>
      </c>
      <c r="B13" s="82" t="s">
        <v>331</v>
      </c>
      <c r="C13" s="325">
        <v>1366.555875</v>
      </c>
      <c r="D13" s="325">
        <v>1460.1212917</v>
      </c>
      <c r="E13" s="325">
        <v>1498.8347045400003</v>
      </c>
      <c r="F13" s="325">
        <v>1692.41416</v>
      </c>
      <c r="G13" s="325">
        <v>1536.1971026000001</v>
      </c>
    </row>
    <row r="14" spans="1:7">
      <c r="A14" s="82" t="s">
        <v>146</v>
      </c>
      <c r="B14" s="82" t="s">
        <v>317</v>
      </c>
      <c r="C14" s="325">
        <v>3667.8282039999995</v>
      </c>
      <c r="D14" s="325">
        <v>3473.1246766722502</v>
      </c>
      <c r="E14" s="325">
        <v>3517.1189451299997</v>
      </c>
      <c r="F14" s="325">
        <v>3487.2114129305</v>
      </c>
      <c r="G14" s="325">
        <v>3138.4939514705002</v>
      </c>
    </row>
    <row r="15" spans="1:7">
      <c r="A15" s="82" t="s">
        <v>147</v>
      </c>
      <c r="B15" s="82" t="s">
        <v>332</v>
      </c>
      <c r="C15" s="325">
        <v>8695.2071485999986</v>
      </c>
      <c r="D15" s="325">
        <v>7443.4712222761846</v>
      </c>
      <c r="E15" s="325">
        <v>8058.5100481610698</v>
      </c>
      <c r="F15" s="325">
        <v>8147.3049651135307</v>
      </c>
      <c r="G15" s="325">
        <v>7623.3641238726705</v>
      </c>
    </row>
    <row r="16" spans="1:7">
      <c r="A16" s="82" t="s">
        <v>148</v>
      </c>
      <c r="B16" s="82" t="s">
        <v>333</v>
      </c>
      <c r="C16" s="325">
        <v>393.11862000000002</v>
      </c>
      <c r="D16" s="325">
        <v>398.43243607199997</v>
      </c>
      <c r="E16" s="325">
        <v>442.89704536900007</v>
      </c>
      <c r="F16" s="325">
        <v>584.9018587459999</v>
      </c>
      <c r="G16" s="325">
        <v>541.369069395</v>
      </c>
    </row>
    <row r="17" spans="1:7">
      <c r="A17" s="82" t="s">
        <v>149</v>
      </c>
      <c r="B17" s="82" t="s">
        <v>334</v>
      </c>
      <c r="C17" s="325">
        <v>657.239192</v>
      </c>
      <c r="D17" s="325">
        <v>745.96767899999998</v>
      </c>
      <c r="E17" s="325">
        <v>768.59182499999997</v>
      </c>
      <c r="F17" s="325">
        <v>810.131574</v>
      </c>
      <c r="G17" s="325">
        <v>605.94403899999998</v>
      </c>
    </row>
    <row r="18" spans="1:7">
      <c r="A18" s="82" t="s">
        <v>150</v>
      </c>
      <c r="B18" s="82" t="s">
        <v>150</v>
      </c>
      <c r="C18" s="325">
        <v>474.98338000000001</v>
      </c>
      <c r="D18" s="325">
        <v>485.94833399999993</v>
      </c>
      <c r="E18" s="325">
        <v>427.28200000000004</v>
      </c>
      <c r="F18" s="325">
        <v>508.92700000000002</v>
      </c>
      <c r="G18" s="325">
        <v>441.69599999999997</v>
      </c>
    </row>
    <row r="19" spans="1:7">
      <c r="A19" s="82" t="s">
        <v>151</v>
      </c>
      <c r="B19" s="82" t="s">
        <v>319</v>
      </c>
      <c r="C19" s="325">
        <v>1467.2416140762941</v>
      </c>
      <c r="D19" s="325">
        <v>1860.6818773009995</v>
      </c>
      <c r="E19" s="325">
        <v>1492.0454734779989</v>
      </c>
      <c r="F19" s="325">
        <v>1621.4428097119985</v>
      </c>
      <c r="G19" s="325">
        <v>1503.5307225760005</v>
      </c>
    </row>
    <row r="20" spans="1:7">
      <c r="A20" s="87" t="s">
        <v>152</v>
      </c>
      <c r="B20" s="87" t="s">
        <v>292</v>
      </c>
      <c r="C20" s="326">
        <v>17133.59459167629</v>
      </c>
      <c r="D20" s="326">
        <v>16351.573804553434</v>
      </c>
      <c r="E20" s="326">
        <v>16737.289762479868</v>
      </c>
      <c r="F20" s="326">
        <v>17351.159736135032</v>
      </c>
      <c r="G20" s="326">
        <v>15827.00492398717</v>
      </c>
    </row>
    <row r="21" spans="1:7">
      <c r="A21" s="82" t="s">
        <v>153</v>
      </c>
      <c r="B21" s="82" t="s">
        <v>335</v>
      </c>
      <c r="C21" s="325">
        <v>103.36808860099907</v>
      </c>
      <c r="D21" s="325">
        <v>109.45559326995107</v>
      </c>
      <c r="E21" s="325">
        <v>111.00929299999902</v>
      </c>
      <c r="F21" s="325">
        <v>101.96638543599971</v>
      </c>
      <c r="G21" s="325">
        <v>94.884955926999993</v>
      </c>
    </row>
    <row r="22" spans="1:7">
      <c r="A22" s="82" t="s">
        <v>154</v>
      </c>
      <c r="B22" s="82" t="s">
        <v>336</v>
      </c>
      <c r="C22" s="325">
        <v>1800.7781190000001</v>
      </c>
      <c r="D22" s="325">
        <v>1685.6412140000002</v>
      </c>
      <c r="E22" s="325">
        <v>1669.2393589999999</v>
      </c>
      <c r="F22" s="325">
        <v>1717.8125486264908</v>
      </c>
      <c r="G22" s="325">
        <v>1544.8932843561493</v>
      </c>
    </row>
    <row r="23" spans="1:7">
      <c r="A23" s="87" t="s">
        <v>155</v>
      </c>
      <c r="B23" s="87" t="s">
        <v>337</v>
      </c>
      <c r="C23" s="326">
        <v>19037.74079927729</v>
      </c>
      <c r="D23" s="326">
        <v>18146.670611823385</v>
      </c>
      <c r="E23" s="326">
        <v>18517.538414479866</v>
      </c>
      <c r="F23" s="326">
        <v>19170.938670197524</v>
      </c>
      <c r="G23" s="326">
        <v>17466.78316427032</v>
      </c>
    </row>
    <row r="24" spans="1:7" s="18" customFormat="1" ht="26.25">
      <c r="A24" s="104" t="s">
        <v>156</v>
      </c>
      <c r="B24" s="107"/>
      <c r="C24" s="77"/>
      <c r="D24" s="77"/>
      <c r="E24" s="77"/>
      <c r="F24" s="77"/>
      <c r="G24" s="77">
        <v>1544.8932843561493</v>
      </c>
    </row>
    <row r="25" spans="1:7" s="18" customFormat="1">
      <c r="A25" s="104" t="s">
        <v>157</v>
      </c>
      <c r="B25" s="107"/>
      <c r="C25" s="77"/>
      <c r="D25" s="77"/>
      <c r="E25" s="77"/>
      <c r="F25" s="77"/>
      <c r="G25" s="77">
        <v>17467</v>
      </c>
    </row>
    <row r="26" spans="1:7" s="18" customFormat="1">
      <c r="A26" s="104"/>
      <c r="B26" s="107"/>
      <c r="C26" s="77"/>
      <c r="D26" s="77"/>
      <c r="E26" s="77"/>
      <c r="F26" s="77"/>
      <c r="G26" s="77"/>
    </row>
    <row r="27" spans="1:7">
      <c r="A27" s="73" t="s">
        <v>158</v>
      </c>
      <c r="B27" s="73" t="s">
        <v>340</v>
      </c>
      <c r="C27" s="64">
        <v>2015</v>
      </c>
      <c r="D27" s="64">
        <v>2016</v>
      </c>
      <c r="E27" s="64">
        <v>2017</v>
      </c>
      <c r="F27" s="64">
        <v>2018</v>
      </c>
      <c r="G27" s="64">
        <v>2019</v>
      </c>
    </row>
    <row r="28" spans="1:7">
      <c r="A28" s="82" t="s">
        <v>138</v>
      </c>
      <c r="B28" s="82" t="s">
        <v>324</v>
      </c>
      <c r="C28" s="325">
        <v>563.20000000000005</v>
      </c>
      <c r="D28" s="325">
        <v>654.5</v>
      </c>
      <c r="E28" s="325">
        <v>624.70000000000005</v>
      </c>
      <c r="F28" s="325">
        <v>636</v>
      </c>
      <c r="G28" s="325">
        <v>558.1</v>
      </c>
    </row>
    <row r="29" spans="1:7">
      <c r="A29" s="82" t="s">
        <v>139</v>
      </c>
      <c r="B29" s="82" t="s">
        <v>325</v>
      </c>
      <c r="C29" s="325">
        <v>5903.3</v>
      </c>
      <c r="D29" s="325">
        <v>5926.3</v>
      </c>
      <c r="E29" s="325">
        <v>5884.2999999999993</v>
      </c>
      <c r="F29" s="325">
        <v>6386.5</v>
      </c>
      <c r="G29" s="325">
        <v>6163.1</v>
      </c>
    </row>
    <row r="30" spans="1:7">
      <c r="A30" s="82" t="s">
        <v>140</v>
      </c>
      <c r="B30" s="82" t="s">
        <v>326</v>
      </c>
      <c r="C30" s="325">
        <v>100.4</v>
      </c>
      <c r="D30" s="325">
        <v>102.1</v>
      </c>
      <c r="E30" s="325">
        <v>98.9</v>
      </c>
      <c r="F30" s="325">
        <v>121</v>
      </c>
      <c r="G30" s="325">
        <v>126.6</v>
      </c>
    </row>
    <row r="31" spans="1:7">
      <c r="A31" s="82" t="s">
        <v>141</v>
      </c>
      <c r="B31" s="82" t="s">
        <v>327</v>
      </c>
      <c r="C31" s="325">
        <v>1358.6</v>
      </c>
      <c r="D31" s="325">
        <v>1298.5</v>
      </c>
      <c r="E31" s="325">
        <v>1684.7</v>
      </c>
      <c r="F31" s="325">
        <v>1804.5000000000002</v>
      </c>
      <c r="G31" s="325">
        <v>1892</v>
      </c>
    </row>
    <row r="32" spans="1:7">
      <c r="A32" s="88" t="s">
        <v>142</v>
      </c>
      <c r="B32" s="87" t="s">
        <v>328</v>
      </c>
      <c r="C32" s="326">
        <v>7925.5</v>
      </c>
      <c r="D32" s="326">
        <v>7981.4000000000005</v>
      </c>
      <c r="E32" s="326">
        <v>8292.5999999999985</v>
      </c>
      <c r="F32" s="326">
        <v>8948</v>
      </c>
      <c r="G32" s="326">
        <v>8739.8000000000011</v>
      </c>
    </row>
    <row r="33" spans="1:7">
      <c r="A33" s="82" t="s">
        <v>339</v>
      </c>
      <c r="B33" s="82" t="s">
        <v>329</v>
      </c>
      <c r="C33" s="325">
        <v>1231.5</v>
      </c>
      <c r="D33" s="325">
        <v>1134.6000000000001</v>
      </c>
      <c r="E33" s="325">
        <v>1063.3</v>
      </c>
      <c r="F33" s="325">
        <v>1679.3000000000002</v>
      </c>
      <c r="G33" s="325">
        <v>1629.0000000000007</v>
      </c>
    </row>
    <row r="34" spans="1:7">
      <c r="A34" s="73" t="s">
        <v>159</v>
      </c>
      <c r="B34" s="73" t="s">
        <v>341</v>
      </c>
      <c r="C34" s="64">
        <v>2015</v>
      </c>
      <c r="D34" s="64">
        <v>2016</v>
      </c>
      <c r="E34" s="64">
        <v>2017</v>
      </c>
      <c r="F34" s="64">
        <v>2018</v>
      </c>
      <c r="G34" s="64">
        <v>2019</v>
      </c>
    </row>
    <row r="35" spans="1:7">
      <c r="A35" s="82" t="s">
        <v>160</v>
      </c>
      <c r="B35" s="82" t="s">
        <v>160</v>
      </c>
      <c r="C35" s="325">
        <v>87.43</v>
      </c>
      <c r="D35" s="325">
        <v>87.289000000000001</v>
      </c>
      <c r="E35" s="325">
        <v>92.453999999999994</v>
      </c>
      <c r="F35" s="325">
        <v>104.63100000000001</v>
      </c>
      <c r="G35" s="325">
        <v>121.86099999999999</v>
      </c>
    </row>
    <row r="36" spans="1:7">
      <c r="A36" s="82" t="s">
        <v>145</v>
      </c>
      <c r="B36" s="82" t="s">
        <v>331</v>
      </c>
      <c r="C36" s="325">
        <v>907.12300000000005</v>
      </c>
      <c r="D36" s="325">
        <v>987.48199999999997</v>
      </c>
      <c r="E36" s="325">
        <v>940.11800000000005</v>
      </c>
      <c r="F36" s="325">
        <v>1122.01</v>
      </c>
      <c r="G36" s="325">
        <v>1025.9739999999999</v>
      </c>
    </row>
    <row r="37" spans="1:7">
      <c r="A37" s="82" t="s">
        <v>146</v>
      </c>
      <c r="B37" s="82" t="s">
        <v>317</v>
      </c>
      <c r="C37" s="325">
        <v>1186.0529999999999</v>
      </c>
      <c r="D37" s="325">
        <v>1108.5790000000002</v>
      </c>
      <c r="E37" s="325">
        <v>1048.009</v>
      </c>
      <c r="F37" s="325">
        <v>1177.454</v>
      </c>
      <c r="G37" s="325">
        <v>1191.2059999999999</v>
      </c>
    </row>
    <row r="38" spans="1:7">
      <c r="A38" s="82" t="s">
        <v>147</v>
      </c>
      <c r="B38" s="82" t="s">
        <v>332</v>
      </c>
      <c r="C38" s="325">
        <v>3106.1790000000001</v>
      </c>
      <c r="D38" s="325">
        <v>3060.0069999999996</v>
      </c>
      <c r="E38" s="325">
        <v>3547.0400000000004</v>
      </c>
      <c r="F38" s="325">
        <v>3746.3160000000003</v>
      </c>
      <c r="G38" s="325">
        <v>3671.4470000000001</v>
      </c>
    </row>
    <row r="39" spans="1:7">
      <c r="A39" s="82" t="s">
        <v>148</v>
      </c>
      <c r="B39" s="82" t="s">
        <v>333</v>
      </c>
      <c r="C39" s="325">
        <v>190.87199999999999</v>
      </c>
      <c r="D39" s="325">
        <v>193.14</v>
      </c>
      <c r="E39" s="325">
        <v>235.18199999999999</v>
      </c>
      <c r="F39" s="325">
        <v>298.28199999999998</v>
      </c>
      <c r="G39" s="325">
        <v>302.63799999999998</v>
      </c>
    </row>
    <row r="40" spans="1:7">
      <c r="A40" s="82" t="s">
        <v>149</v>
      </c>
      <c r="B40" s="82" t="s">
        <v>334</v>
      </c>
      <c r="C40" s="325">
        <v>13.125999999999998</v>
      </c>
      <c r="D40" s="325">
        <v>5.7069999999999999</v>
      </c>
      <c r="E40" s="325">
        <v>0.89700000000000069</v>
      </c>
      <c r="F40" s="325">
        <v>2.8089999999999993</v>
      </c>
      <c r="G40" s="325">
        <v>0</v>
      </c>
    </row>
    <row r="41" spans="1:7">
      <c r="A41" s="82" t="s">
        <v>150</v>
      </c>
      <c r="B41" s="82" t="s">
        <v>150</v>
      </c>
      <c r="C41" s="325">
        <v>489.43299999999999</v>
      </c>
      <c r="D41" s="325">
        <v>526.54999999999995</v>
      </c>
      <c r="E41" s="325">
        <v>436.78200000000004</v>
      </c>
      <c r="F41" s="325">
        <v>539.02700000000004</v>
      </c>
      <c r="G41" s="325">
        <v>509.096</v>
      </c>
    </row>
    <row r="42" spans="1:7">
      <c r="A42" s="82" t="s">
        <v>151</v>
      </c>
      <c r="B42" s="82" t="s">
        <v>319</v>
      </c>
      <c r="C42" s="325">
        <v>1256.375</v>
      </c>
      <c r="D42" s="325">
        <v>1299.645</v>
      </c>
      <c r="E42" s="325">
        <v>1274.9009999999998</v>
      </c>
      <c r="F42" s="325">
        <v>1180.6759999999999</v>
      </c>
      <c r="G42" s="325">
        <v>1158.23</v>
      </c>
    </row>
    <row r="43" spans="1:7">
      <c r="A43" s="87" t="s">
        <v>152</v>
      </c>
      <c r="B43" s="87" t="s">
        <v>292</v>
      </c>
      <c r="C43" s="326">
        <v>7236.5910000000003</v>
      </c>
      <c r="D43" s="326">
        <v>7268.3990000000013</v>
      </c>
      <c r="E43" s="326">
        <v>7575.3830000000007</v>
      </c>
      <c r="F43" s="326">
        <v>8171.2049999999999</v>
      </c>
      <c r="G43" s="326">
        <v>7980.4519999999993</v>
      </c>
    </row>
    <row r="44" spans="1:7">
      <c r="A44" s="82" t="s">
        <v>153</v>
      </c>
      <c r="B44" s="82" t="s">
        <v>335</v>
      </c>
      <c r="C44" s="325">
        <v>46.6</v>
      </c>
      <c r="D44" s="325">
        <v>36.299999999999997</v>
      </c>
      <c r="E44" s="325">
        <v>40.700000000000003</v>
      </c>
      <c r="F44" s="325">
        <v>38.799999999999997</v>
      </c>
      <c r="G44" s="325">
        <v>39.299999999999997</v>
      </c>
    </row>
    <row r="45" spans="1:7">
      <c r="A45" s="82" t="s">
        <v>154</v>
      </c>
      <c r="B45" s="82" t="s">
        <v>336</v>
      </c>
      <c r="C45" s="325">
        <v>642.29999999999995</v>
      </c>
      <c r="D45" s="325">
        <v>675.9</v>
      </c>
      <c r="E45" s="325">
        <v>676.5</v>
      </c>
      <c r="F45" s="325">
        <v>738</v>
      </c>
      <c r="G45" s="325">
        <v>720.00000000000011</v>
      </c>
    </row>
    <row r="46" spans="1:7">
      <c r="A46" s="87" t="s">
        <v>155</v>
      </c>
      <c r="B46" s="87" t="s">
        <v>337</v>
      </c>
      <c r="C46" s="326">
        <v>7925.4910000000009</v>
      </c>
      <c r="D46" s="326">
        <v>7980.5990000000011</v>
      </c>
      <c r="E46" s="326">
        <v>8292.5830000000005</v>
      </c>
      <c r="F46" s="326">
        <v>8948.0049999999992</v>
      </c>
      <c r="G46" s="326">
        <v>8739.7520000000004</v>
      </c>
    </row>
    <row r="47" spans="1:7">
      <c r="A47" s="67"/>
      <c r="B47" s="67"/>
      <c r="C47" s="66"/>
      <c r="D47" s="66"/>
      <c r="E47" s="66"/>
      <c r="F47" s="66"/>
      <c r="G47" s="66"/>
    </row>
    <row r="48" spans="1:7">
      <c r="A48" s="73" t="s">
        <v>161</v>
      </c>
      <c r="B48" s="73" t="s">
        <v>342</v>
      </c>
      <c r="C48" s="64">
        <v>2015</v>
      </c>
      <c r="D48" s="64">
        <v>2016</v>
      </c>
      <c r="E48" s="64">
        <v>2017</v>
      </c>
      <c r="F48" s="64">
        <v>2018</v>
      </c>
      <c r="G48" s="64">
        <v>2019</v>
      </c>
    </row>
    <row r="49" spans="1:7">
      <c r="A49" s="82" t="s">
        <v>138</v>
      </c>
      <c r="B49" s="82" t="s">
        <v>324</v>
      </c>
      <c r="C49" s="325">
        <v>0</v>
      </c>
      <c r="D49" s="325">
        <v>0</v>
      </c>
      <c r="E49" s="325">
        <v>0</v>
      </c>
      <c r="F49" s="325">
        <v>0</v>
      </c>
      <c r="G49" s="325">
        <v>0</v>
      </c>
    </row>
    <row r="50" spans="1:7">
      <c r="A50" s="82" t="s">
        <v>139</v>
      </c>
      <c r="B50" s="82" t="s">
        <v>325</v>
      </c>
      <c r="C50" s="325">
        <v>5930.2749999999996</v>
      </c>
      <c r="D50" s="325">
        <v>5738.0175199999994</v>
      </c>
      <c r="E50" s="325">
        <v>5557.2119999999995</v>
      </c>
      <c r="F50" s="325">
        <v>5426.8600000000006</v>
      </c>
      <c r="G50" s="325">
        <v>5109.0117890000001</v>
      </c>
    </row>
    <row r="51" spans="1:7">
      <c r="A51" s="82" t="s">
        <v>140</v>
      </c>
      <c r="B51" s="82" t="s">
        <v>326</v>
      </c>
      <c r="C51" s="325">
        <v>2.3005500000000003</v>
      </c>
      <c r="D51" s="325">
        <v>2.1617000000000002</v>
      </c>
      <c r="E51" s="325">
        <v>2.312068</v>
      </c>
      <c r="F51" s="325">
        <v>2.2329319999999999</v>
      </c>
      <c r="G51" s="325">
        <v>2.1401259999999995</v>
      </c>
    </row>
    <row r="52" spans="1:7">
      <c r="A52" s="82" t="s">
        <v>141</v>
      </c>
      <c r="B52" s="82" t="s">
        <v>327</v>
      </c>
      <c r="C52" s="325">
        <v>972.14267672451444</v>
      </c>
      <c r="D52" s="325">
        <v>1020.306388421646</v>
      </c>
      <c r="E52" s="325">
        <v>1151.7432926031795</v>
      </c>
      <c r="F52" s="325">
        <v>1119.9082078557212</v>
      </c>
      <c r="G52" s="325">
        <v>1028.9336173290908</v>
      </c>
    </row>
    <row r="53" spans="1:7">
      <c r="A53" s="87" t="s">
        <v>142</v>
      </c>
      <c r="B53" s="87" t="s">
        <v>328</v>
      </c>
      <c r="C53" s="326">
        <v>6904.7182267245144</v>
      </c>
      <c r="D53" s="326">
        <v>6760.4856084216453</v>
      </c>
      <c r="E53" s="326">
        <v>6711.2673606031794</v>
      </c>
      <c r="F53" s="326">
        <v>6549.0011398557217</v>
      </c>
      <c r="G53" s="326">
        <v>6140.0855323290907</v>
      </c>
    </row>
    <row r="54" spans="1:7">
      <c r="A54" s="82" t="s">
        <v>339</v>
      </c>
      <c r="B54" s="82" t="s">
        <v>329</v>
      </c>
      <c r="C54" s="325">
        <v>73.142056682499998</v>
      </c>
      <c r="D54" s="325">
        <v>54.058360073499998</v>
      </c>
      <c r="E54" s="325">
        <v>65.770298287499998</v>
      </c>
      <c r="F54" s="325">
        <v>70.733285800499999</v>
      </c>
      <c r="G54" s="325">
        <v>130.06131219499997</v>
      </c>
    </row>
    <row r="55" spans="1:7">
      <c r="A55" s="73" t="s">
        <v>162</v>
      </c>
      <c r="B55" s="73" t="s">
        <v>343</v>
      </c>
      <c r="C55" s="64">
        <v>2015</v>
      </c>
      <c r="D55" s="64">
        <v>2016</v>
      </c>
      <c r="E55" s="64">
        <v>2017</v>
      </c>
      <c r="F55" s="64">
        <v>2018</v>
      </c>
      <c r="G55" s="64">
        <v>2019</v>
      </c>
    </row>
    <row r="56" spans="1:7">
      <c r="A56" s="82" t="s">
        <v>160</v>
      </c>
      <c r="B56" s="82" t="s">
        <v>160</v>
      </c>
      <c r="C56" s="327">
        <v>114.606391</v>
      </c>
      <c r="D56" s="327">
        <v>190.48662953200002</v>
      </c>
      <c r="E56" s="327">
        <v>206.8115388018</v>
      </c>
      <c r="F56" s="327">
        <v>190.23932863300001</v>
      </c>
      <c r="G56" s="327">
        <v>167.85951007300002</v>
      </c>
    </row>
    <row r="57" spans="1:7">
      <c r="A57" s="82" t="s">
        <v>145</v>
      </c>
      <c r="B57" s="82" t="s">
        <v>331</v>
      </c>
      <c r="C57" s="327">
        <v>423.64855200000005</v>
      </c>
      <c r="D57" s="327">
        <v>408.45417970000005</v>
      </c>
      <c r="E57" s="327">
        <v>507.20824554000006</v>
      </c>
      <c r="F57" s="327">
        <v>531.82631500000002</v>
      </c>
      <c r="G57" s="327">
        <v>499.60365360000009</v>
      </c>
    </row>
    <row r="58" spans="1:7">
      <c r="A58" s="82" t="s">
        <v>146</v>
      </c>
      <c r="B58" s="82" t="s">
        <v>317</v>
      </c>
      <c r="C58" s="327">
        <v>1485.5766189999999</v>
      </c>
      <c r="D58" s="327">
        <v>1519.7884456722502</v>
      </c>
      <c r="E58" s="327">
        <v>1462.8024441300001</v>
      </c>
      <c r="F58" s="327">
        <v>1429.1704359304999</v>
      </c>
      <c r="G58" s="327">
        <v>1245.8050694705</v>
      </c>
    </row>
    <row r="59" spans="1:7">
      <c r="A59" s="82" t="s">
        <v>147</v>
      </c>
      <c r="B59" s="82" t="s">
        <v>332</v>
      </c>
      <c r="C59" s="327">
        <v>3397.5268700000001</v>
      </c>
      <c r="D59" s="327">
        <v>2976.2352982761849</v>
      </c>
      <c r="E59" s="327">
        <v>3017.1473491610705</v>
      </c>
      <c r="F59" s="327">
        <v>2881.0168131135301</v>
      </c>
      <c r="G59" s="327">
        <v>2769.0058590395902</v>
      </c>
    </row>
    <row r="60" spans="1:7">
      <c r="A60" s="82" t="s">
        <v>148</v>
      </c>
      <c r="B60" s="82" t="s">
        <v>333</v>
      </c>
      <c r="C60" s="327">
        <v>99.780193999999995</v>
      </c>
      <c r="D60" s="327">
        <v>92.876815071999999</v>
      </c>
      <c r="E60" s="327">
        <v>74.695497369000023</v>
      </c>
      <c r="F60" s="327">
        <v>94.680496746000003</v>
      </c>
      <c r="G60" s="327">
        <v>80.122107395</v>
      </c>
    </row>
    <row r="61" spans="1:7">
      <c r="A61" s="82" t="s">
        <v>149</v>
      </c>
      <c r="B61" s="82" t="s">
        <v>334</v>
      </c>
      <c r="C61" s="327">
        <v>325.95289599999995</v>
      </c>
      <c r="D61" s="327">
        <v>322.75834100000009</v>
      </c>
      <c r="E61" s="327">
        <v>322.62794099999996</v>
      </c>
      <c r="F61" s="327">
        <v>314.95110599999998</v>
      </c>
      <c r="G61" s="327">
        <v>300.30179499999997</v>
      </c>
    </row>
    <row r="62" spans="1:7">
      <c r="A62" s="82" t="s">
        <v>150</v>
      </c>
      <c r="B62" s="82" t="s">
        <v>150</v>
      </c>
      <c r="C62" s="327">
        <v>0</v>
      </c>
      <c r="D62" s="327">
        <v>0</v>
      </c>
      <c r="E62" s="327">
        <v>0</v>
      </c>
      <c r="F62" s="327">
        <v>0</v>
      </c>
      <c r="G62" s="327">
        <v>0</v>
      </c>
    </row>
    <row r="63" spans="1:7">
      <c r="A63" s="82" t="s">
        <v>151</v>
      </c>
      <c r="B63" s="82" t="s">
        <v>319</v>
      </c>
      <c r="C63" s="327">
        <v>422.7808542802947</v>
      </c>
      <c r="D63" s="327">
        <v>641.06333750099964</v>
      </c>
      <c r="E63" s="327">
        <v>515.04272491899883</v>
      </c>
      <c r="F63" s="327">
        <v>565.49624822299836</v>
      </c>
      <c r="G63" s="327">
        <v>577.78753775100063</v>
      </c>
    </row>
    <row r="64" spans="1:7">
      <c r="A64" s="87" t="s">
        <v>152</v>
      </c>
      <c r="B64" s="87" t="s">
        <v>292</v>
      </c>
      <c r="C64" s="328">
        <v>6269.8723762802947</v>
      </c>
      <c r="D64" s="328">
        <v>6151.6630467534342</v>
      </c>
      <c r="E64" s="328">
        <v>6106.3357409208693</v>
      </c>
      <c r="F64" s="328">
        <v>6007.3807436460283</v>
      </c>
      <c r="G64" s="328">
        <v>5640.4855323290913</v>
      </c>
    </row>
    <row r="65" spans="1:7">
      <c r="A65" s="82" t="s">
        <v>153</v>
      </c>
      <c r="B65" s="82" t="s">
        <v>335</v>
      </c>
      <c r="C65" s="327">
        <v>27.884849999999044</v>
      </c>
      <c r="D65" s="327">
        <v>26.148979999999746</v>
      </c>
      <c r="E65" s="327">
        <v>27.775223999999021</v>
      </c>
      <c r="F65" s="327">
        <v>7.9504871999997153</v>
      </c>
      <c r="G65" s="327">
        <v>12.450822999999994</v>
      </c>
    </row>
    <row r="66" spans="1:7">
      <c r="A66" s="82" t="s">
        <v>154</v>
      </c>
      <c r="B66" s="82" t="s">
        <v>336</v>
      </c>
      <c r="C66" s="327">
        <v>606.96100000000001</v>
      </c>
      <c r="D66" s="327">
        <v>582.77727600000003</v>
      </c>
      <c r="E66" s="327">
        <v>576.82623899999999</v>
      </c>
      <c r="F66" s="327">
        <v>533.6731366264911</v>
      </c>
      <c r="G66" s="327">
        <v>486.49175935614937</v>
      </c>
    </row>
    <row r="67" spans="1:7">
      <c r="A67" s="87" t="s">
        <v>155</v>
      </c>
      <c r="B67" s="87" t="s">
        <v>337</v>
      </c>
      <c r="C67" s="328">
        <v>6904.7182262802944</v>
      </c>
      <c r="D67" s="328">
        <v>6760.5893027534339</v>
      </c>
      <c r="E67" s="328">
        <v>6710.9372039208683</v>
      </c>
      <c r="F67" s="328">
        <v>6549.0043674725193</v>
      </c>
      <c r="G67" s="328">
        <v>6139.4281146852409</v>
      </c>
    </row>
    <row r="68" spans="1:7" s="24" customFormat="1">
      <c r="A68" s="80"/>
      <c r="B68" s="80"/>
      <c r="C68" s="80"/>
      <c r="D68" s="80"/>
      <c r="E68" s="80"/>
      <c r="F68" s="80"/>
      <c r="G68" s="80"/>
    </row>
    <row r="69" spans="1:7">
      <c r="A69" s="73" t="s">
        <v>163</v>
      </c>
      <c r="B69" s="73" t="s">
        <v>346</v>
      </c>
      <c r="C69" s="64">
        <v>2015</v>
      </c>
      <c r="D69" s="64">
        <v>2016</v>
      </c>
      <c r="E69" s="64">
        <v>2017</v>
      </c>
      <c r="F69" s="64">
        <v>2018</v>
      </c>
      <c r="G69" s="64">
        <v>2019</v>
      </c>
    </row>
    <row r="70" spans="1:7">
      <c r="A70" s="82" t="s">
        <v>138</v>
      </c>
      <c r="B70" s="82" t="s">
        <v>324</v>
      </c>
      <c r="C70" s="327">
        <v>0</v>
      </c>
      <c r="D70" s="329"/>
      <c r="E70" s="329"/>
      <c r="F70" s="329"/>
      <c r="G70" s="329"/>
    </row>
    <row r="71" spans="1:7">
      <c r="A71" s="82" t="s">
        <v>139</v>
      </c>
      <c r="B71" s="82" t="s">
        <v>325</v>
      </c>
      <c r="C71" s="327">
        <v>0</v>
      </c>
      <c r="D71" s="329"/>
      <c r="E71" s="329"/>
      <c r="F71" s="329"/>
      <c r="G71" s="329"/>
    </row>
    <row r="72" spans="1:7">
      <c r="A72" s="82" t="s">
        <v>140</v>
      </c>
      <c r="B72" s="82" t="s">
        <v>326</v>
      </c>
      <c r="C72" s="327">
        <v>0</v>
      </c>
      <c r="D72" s="329"/>
      <c r="E72" s="329"/>
      <c r="F72" s="329"/>
      <c r="G72" s="329"/>
    </row>
    <row r="73" spans="1:7">
      <c r="A73" s="82" t="s">
        <v>141</v>
      </c>
      <c r="B73" s="82" t="s">
        <v>327</v>
      </c>
      <c r="C73" s="327">
        <v>1177.2813784899774</v>
      </c>
      <c r="D73" s="329"/>
      <c r="E73" s="329"/>
      <c r="F73" s="329"/>
      <c r="G73" s="329"/>
    </row>
    <row r="74" spans="1:7">
      <c r="A74" s="87" t="s">
        <v>142</v>
      </c>
      <c r="B74" s="87" t="s">
        <v>328</v>
      </c>
      <c r="C74" s="328">
        <v>1177.2813784899774</v>
      </c>
      <c r="D74" s="329"/>
      <c r="E74" s="329"/>
      <c r="F74" s="329"/>
      <c r="G74" s="329"/>
    </row>
    <row r="75" spans="1:7">
      <c r="A75" s="82" t="s">
        <v>339</v>
      </c>
      <c r="B75" s="82" t="s">
        <v>329</v>
      </c>
      <c r="C75" s="327">
        <v>522.68602007305094</v>
      </c>
      <c r="D75" s="327">
        <v>1465.39893392</v>
      </c>
      <c r="E75" s="327">
        <v>1396.8733680199998</v>
      </c>
      <c r="F75" s="327">
        <v>1464.4954253200001</v>
      </c>
      <c r="G75" s="327">
        <v>1438.0773185999999</v>
      </c>
    </row>
    <row r="76" spans="1:7">
      <c r="A76" s="73" t="s">
        <v>164</v>
      </c>
      <c r="B76" s="73" t="s">
        <v>347</v>
      </c>
      <c r="C76" s="64">
        <v>2015</v>
      </c>
      <c r="D76" s="64">
        <v>2016</v>
      </c>
      <c r="E76" s="64">
        <v>2017</v>
      </c>
      <c r="F76" s="64">
        <v>2018</v>
      </c>
      <c r="G76" s="64">
        <v>2019</v>
      </c>
    </row>
    <row r="77" spans="1:7">
      <c r="A77" s="82" t="s">
        <v>160</v>
      </c>
      <c r="B77" s="82" t="s">
        <v>160</v>
      </c>
      <c r="C77" s="327">
        <v>0</v>
      </c>
      <c r="D77" s="329"/>
      <c r="E77" s="329"/>
      <c r="F77" s="329"/>
      <c r="G77" s="329"/>
    </row>
    <row r="78" spans="1:7">
      <c r="A78" s="82" t="s">
        <v>145</v>
      </c>
      <c r="B78" s="82" t="s">
        <v>331</v>
      </c>
      <c r="C78" s="327">
        <v>0</v>
      </c>
      <c r="D78" s="329"/>
      <c r="E78" s="329"/>
      <c r="F78" s="329"/>
      <c r="G78" s="329"/>
    </row>
    <row r="79" spans="1:7">
      <c r="A79" s="82" t="s">
        <v>146</v>
      </c>
      <c r="B79" s="82" t="s">
        <v>317</v>
      </c>
      <c r="C79" s="327">
        <v>187.423901</v>
      </c>
      <c r="D79" s="329"/>
      <c r="E79" s="329"/>
      <c r="F79" s="329"/>
      <c r="G79" s="329"/>
    </row>
    <row r="80" spans="1:7">
      <c r="A80" s="82" t="s">
        <v>147</v>
      </c>
      <c r="B80" s="82" t="s">
        <v>332</v>
      </c>
      <c r="C80" s="327">
        <v>953.11230159999991</v>
      </c>
      <c r="D80" s="329"/>
      <c r="E80" s="329"/>
      <c r="F80" s="329"/>
      <c r="G80" s="329"/>
    </row>
    <row r="81" spans="1:7">
      <c r="A81" s="82" t="s">
        <v>148</v>
      </c>
      <c r="B81" s="82" t="s">
        <v>333</v>
      </c>
      <c r="C81" s="327">
        <v>0</v>
      </c>
      <c r="D81" s="329"/>
      <c r="E81" s="329"/>
      <c r="F81" s="329"/>
      <c r="G81" s="329"/>
    </row>
    <row r="82" spans="1:7">
      <c r="A82" s="82" t="s">
        <v>149</v>
      </c>
      <c r="B82" s="82" t="s">
        <v>334</v>
      </c>
      <c r="C82" s="327">
        <v>17.46489</v>
      </c>
      <c r="D82" s="329"/>
      <c r="E82" s="329"/>
      <c r="F82" s="329"/>
      <c r="G82" s="329"/>
    </row>
    <row r="83" spans="1:7">
      <c r="A83" s="82" t="s">
        <v>150</v>
      </c>
      <c r="B83" s="82" t="s">
        <v>150</v>
      </c>
      <c r="C83" s="327">
        <v>18.767380000000003</v>
      </c>
      <c r="D83" s="329"/>
      <c r="E83" s="329"/>
      <c r="F83" s="329"/>
      <c r="G83" s="329"/>
    </row>
    <row r="84" spans="1:7">
      <c r="A84" s="82" t="s">
        <v>151</v>
      </c>
      <c r="B84" s="82" t="s">
        <v>319</v>
      </c>
      <c r="C84" s="327">
        <v>0</v>
      </c>
      <c r="D84" s="329"/>
      <c r="E84" s="329"/>
      <c r="F84" s="329"/>
      <c r="G84" s="329"/>
    </row>
    <row r="85" spans="1:7">
      <c r="A85" s="87" t="s">
        <v>152</v>
      </c>
      <c r="B85" s="87" t="s">
        <v>292</v>
      </c>
      <c r="C85" s="328">
        <v>1176.7684725999998</v>
      </c>
      <c r="D85" s="329"/>
      <c r="E85" s="329"/>
      <c r="F85" s="329"/>
      <c r="G85" s="329"/>
    </row>
    <row r="86" spans="1:7">
      <c r="A86" s="82" t="s">
        <v>153</v>
      </c>
      <c r="B86" s="82" t="s">
        <v>335</v>
      </c>
      <c r="C86" s="327">
        <v>-0.82853239899997422</v>
      </c>
      <c r="D86" s="329"/>
      <c r="E86" s="329"/>
      <c r="F86" s="329"/>
      <c r="G86" s="329"/>
    </row>
    <row r="87" spans="1:7">
      <c r="A87" s="82" t="s">
        <v>154</v>
      </c>
      <c r="B87" s="82" t="s">
        <v>336</v>
      </c>
      <c r="C87" s="327">
        <v>0</v>
      </c>
      <c r="D87" s="329"/>
      <c r="E87" s="329"/>
      <c r="F87" s="329"/>
      <c r="G87" s="329"/>
    </row>
    <row r="88" spans="1:7">
      <c r="A88" s="87" t="s">
        <v>155</v>
      </c>
      <c r="B88" s="87" t="s">
        <v>337</v>
      </c>
      <c r="C88" s="328">
        <v>1175.9399402009999</v>
      </c>
      <c r="D88" s="329"/>
      <c r="E88" s="329"/>
      <c r="F88" s="329"/>
      <c r="G88" s="329"/>
    </row>
    <row r="89" spans="1:7">
      <c r="A89" s="65" t="s">
        <v>165</v>
      </c>
      <c r="B89" s="65"/>
      <c r="C89" s="320"/>
      <c r="D89" s="320"/>
      <c r="E89" s="320"/>
      <c r="F89" s="320"/>
      <c r="G89" s="320"/>
    </row>
    <row r="90" spans="1:7">
      <c r="A90" s="65"/>
      <c r="B90" s="65"/>
      <c r="C90" s="66"/>
      <c r="D90" s="66"/>
      <c r="E90" s="66"/>
      <c r="F90" s="66"/>
      <c r="G90" s="66"/>
    </row>
    <row r="91" spans="1:7">
      <c r="A91" s="73" t="s">
        <v>166</v>
      </c>
      <c r="B91" s="73" t="s">
        <v>344</v>
      </c>
      <c r="C91" s="64">
        <v>2015</v>
      </c>
      <c r="D91" s="64">
        <v>2016</v>
      </c>
      <c r="E91" s="64">
        <v>2017</v>
      </c>
      <c r="F91" s="64">
        <v>2018</v>
      </c>
      <c r="G91" s="64">
        <v>2019</v>
      </c>
    </row>
    <row r="92" spans="1:7">
      <c r="A92" s="82" t="s">
        <v>138</v>
      </c>
      <c r="B92" s="82" t="s">
        <v>324</v>
      </c>
      <c r="C92" s="327">
        <v>552.97824200000002</v>
      </c>
      <c r="D92" s="327">
        <v>599.01781899999992</v>
      </c>
      <c r="E92" s="327">
        <v>587.00829799999997</v>
      </c>
      <c r="F92" s="327">
        <v>554.81188999999995</v>
      </c>
      <c r="G92" s="327">
        <v>516.016437</v>
      </c>
    </row>
    <row r="93" spans="1:7">
      <c r="A93" s="82" t="s">
        <v>139</v>
      </c>
      <c r="B93" s="82" t="s">
        <v>325</v>
      </c>
      <c r="C93" s="327">
        <v>2212.1109669999996</v>
      </c>
      <c r="D93" s="327">
        <v>2529.733835</v>
      </c>
      <c r="E93" s="327">
        <v>2803.3970680000002</v>
      </c>
      <c r="F93" s="327">
        <v>2965.4926909999999</v>
      </c>
      <c r="G93" s="327">
        <v>2031.858604</v>
      </c>
    </row>
    <row r="94" spans="1:7">
      <c r="A94" s="82" t="s">
        <v>140</v>
      </c>
      <c r="B94" s="82" t="s">
        <v>326</v>
      </c>
      <c r="C94" s="327">
        <v>84.968299999999999</v>
      </c>
      <c r="D94" s="327">
        <v>83.809191999999996</v>
      </c>
      <c r="E94" s="327">
        <v>79.575323999999995</v>
      </c>
      <c r="F94" s="327">
        <v>56.124836000000002</v>
      </c>
      <c r="G94" s="327">
        <v>37.881076</v>
      </c>
    </row>
    <row r="95" spans="1:7">
      <c r="A95" s="82" t="s">
        <v>141</v>
      </c>
      <c r="B95" s="82" t="s">
        <v>327</v>
      </c>
      <c r="C95" s="327">
        <v>693.08210384999961</v>
      </c>
      <c r="D95" s="327">
        <v>638.80188024800009</v>
      </c>
      <c r="E95" s="327">
        <v>577.83921685099995</v>
      </c>
      <c r="F95" s="327">
        <v>529.05198066500009</v>
      </c>
      <c r="G95" s="327">
        <v>491.74103299299975</v>
      </c>
    </row>
    <row r="96" spans="1:7">
      <c r="A96" s="87" t="s">
        <v>142</v>
      </c>
      <c r="B96" s="87" t="s">
        <v>328</v>
      </c>
      <c r="C96" s="328">
        <v>3543.1396128499991</v>
      </c>
      <c r="D96" s="328">
        <v>3851.3627262479999</v>
      </c>
      <c r="E96" s="328">
        <v>4047.8199068509998</v>
      </c>
      <c r="F96" s="328">
        <v>4105.4813976650003</v>
      </c>
      <c r="G96" s="328">
        <v>3077.4971499930002</v>
      </c>
    </row>
    <row r="97" spans="1:9">
      <c r="A97" s="82" t="s">
        <v>339</v>
      </c>
      <c r="B97" s="82" t="s">
        <v>329</v>
      </c>
      <c r="C97" s="327">
        <v>73.142056682499998</v>
      </c>
      <c r="D97" s="327">
        <v>54.058360073499998</v>
      </c>
      <c r="E97" s="327">
        <v>65.770298287499998</v>
      </c>
      <c r="F97" s="327">
        <v>70.733285800499999</v>
      </c>
      <c r="G97" s="327">
        <v>130.06131219499997</v>
      </c>
    </row>
    <row r="98" spans="1:9">
      <c r="A98" s="73" t="s">
        <v>167</v>
      </c>
      <c r="B98" s="73" t="s">
        <v>345</v>
      </c>
      <c r="C98" s="64">
        <v>2015</v>
      </c>
      <c r="D98" s="64">
        <v>2016</v>
      </c>
      <c r="E98" s="64">
        <v>2017</v>
      </c>
      <c r="F98" s="64">
        <v>2018</v>
      </c>
      <c r="G98" s="64">
        <v>2019</v>
      </c>
    </row>
    <row r="99" spans="1:9">
      <c r="A99" s="82" t="s">
        <v>160</v>
      </c>
      <c r="B99" s="82" t="s">
        <v>160</v>
      </c>
      <c r="C99" s="327">
        <v>0</v>
      </c>
      <c r="D99" s="327">
        <v>211.02630799999997</v>
      </c>
      <c r="E99" s="327">
        <v>241.84973199999999</v>
      </c>
      <c r="F99" s="327">
        <v>216.39237700000001</v>
      </c>
      <c r="G99" s="327">
        <v>156.98690499999998</v>
      </c>
    </row>
    <row r="100" spans="1:9">
      <c r="A100" s="82" t="s">
        <v>145</v>
      </c>
      <c r="B100" s="82" t="s">
        <v>331</v>
      </c>
      <c r="C100" s="327">
        <v>37.684322999999999</v>
      </c>
      <c r="D100" s="327">
        <v>64.185112000000004</v>
      </c>
      <c r="E100" s="327">
        <v>51.508458999999995</v>
      </c>
      <c r="F100" s="327">
        <v>38.577845000000003</v>
      </c>
      <c r="G100" s="327">
        <v>14.007149</v>
      </c>
    </row>
    <row r="101" spans="1:9">
      <c r="A101" s="82" t="s">
        <v>146</v>
      </c>
      <c r="B101" s="82" t="s">
        <v>317</v>
      </c>
      <c r="C101" s="327">
        <v>843.47468400000002</v>
      </c>
      <c r="D101" s="327">
        <v>852.50354399999992</v>
      </c>
      <c r="E101" s="327">
        <v>1006.387501</v>
      </c>
      <c r="F101" s="327">
        <v>880.58697700000005</v>
      </c>
      <c r="G101" s="327">
        <v>702.57448200000022</v>
      </c>
    </row>
    <row r="102" spans="1:9">
      <c r="A102" s="82" t="s">
        <v>147</v>
      </c>
      <c r="B102" s="82" t="s">
        <v>332</v>
      </c>
      <c r="C102" s="327">
        <v>1257.3889769999998</v>
      </c>
      <c r="D102" s="327">
        <v>1407.2298929999999</v>
      </c>
      <c r="E102" s="327">
        <v>1494.3226990000001</v>
      </c>
      <c r="F102" s="327">
        <v>1550.38275</v>
      </c>
      <c r="G102" s="327">
        <v>1191.1446059999998</v>
      </c>
    </row>
    <row r="103" spans="1:9">
      <c r="A103" s="82" t="s">
        <v>148</v>
      </c>
      <c r="B103" s="82" t="s">
        <v>333</v>
      </c>
      <c r="C103" s="327">
        <v>104.56642600000001</v>
      </c>
      <c r="D103" s="327">
        <v>112.415621</v>
      </c>
      <c r="E103" s="327">
        <v>133.01954799999999</v>
      </c>
      <c r="F103" s="327">
        <v>191.93936199999999</v>
      </c>
      <c r="G103" s="327">
        <v>162.35896200000002</v>
      </c>
      <c r="H103" s="242"/>
      <c r="I103" s="242"/>
    </row>
    <row r="104" spans="1:9">
      <c r="A104" s="82" t="s">
        <v>149</v>
      </c>
      <c r="B104" s="82" t="s">
        <v>334</v>
      </c>
      <c r="C104" s="327">
        <v>389.15470600000003</v>
      </c>
      <c r="D104" s="327">
        <v>487.784268</v>
      </c>
      <c r="E104" s="327">
        <v>508.86834400000004</v>
      </c>
      <c r="F104" s="327">
        <v>587.87056799999993</v>
      </c>
      <c r="G104" s="327">
        <v>366.78381400000001</v>
      </c>
    </row>
    <row r="105" spans="1:9">
      <c r="A105" s="82" t="s">
        <v>150</v>
      </c>
      <c r="B105" s="82" t="s">
        <v>150</v>
      </c>
      <c r="C105" s="327">
        <v>0</v>
      </c>
      <c r="D105" s="327">
        <v>0</v>
      </c>
      <c r="E105" s="327">
        <v>0</v>
      </c>
      <c r="F105" s="327">
        <v>0</v>
      </c>
      <c r="G105" s="327">
        <v>0</v>
      </c>
    </row>
    <row r="106" spans="1:9">
      <c r="A106" s="82" t="s">
        <v>151</v>
      </c>
      <c r="B106" s="82" t="s">
        <v>319</v>
      </c>
      <c r="C106" s="327">
        <v>199.2402397959994</v>
      </c>
      <c r="D106" s="327">
        <v>277.0447858</v>
      </c>
      <c r="E106" s="327">
        <v>153.99535</v>
      </c>
      <c r="F106" s="327">
        <v>195.78853599999999</v>
      </c>
      <c r="G106" s="327">
        <v>139.20893599999999</v>
      </c>
    </row>
    <row r="107" spans="1:9">
      <c r="A107" s="87" t="s">
        <v>152</v>
      </c>
      <c r="B107" s="87" t="s">
        <v>292</v>
      </c>
      <c r="C107" s="328">
        <v>3041.093522795999</v>
      </c>
      <c r="D107" s="328">
        <v>3412.1895317999997</v>
      </c>
      <c r="E107" s="328">
        <v>3589.9516330000001</v>
      </c>
      <c r="F107" s="328">
        <v>3661.538415</v>
      </c>
      <c r="G107" s="328">
        <v>2733.0648539999997</v>
      </c>
      <c r="H107" s="243"/>
      <c r="I107" s="243"/>
    </row>
    <row r="108" spans="1:9">
      <c r="A108" s="82" t="s">
        <v>153</v>
      </c>
      <c r="B108" s="82" t="s">
        <v>335</v>
      </c>
      <c r="C108" s="327">
        <v>29.311771</v>
      </c>
      <c r="D108" s="327">
        <v>46.646555999999997</v>
      </c>
      <c r="E108" s="327">
        <v>41.955153000000003</v>
      </c>
      <c r="F108" s="327">
        <v>54.562640999999999</v>
      </c>
      <c r="G108" s="327">
        <v>42.517989999999998</v>
      </c>
    </row>
    <row r="109" spans="1:9">
      <c r="A109" s="82" t="s">
        <v>154</v>
      </c>
      <c r="B109" s="82" t="s">
        <v>336</v>
      </c>
      <c r="C109" s="327">
        <v>472.73431900000003</v>
      </c>
      <c r="D109" s="327">
        <v>392.52663799999999</v>
      </c>
      <c r="E109" s="327">
        <v>415.91311999999999</v>
      </c>
      <c r="F109" s="327">
        <v>389.38034200000004</v>
      </c>
      <c r="G109" s="327">
        <v>301.91430500000001</v>
      </c>
    </row>
    <row r="110" spans="1:9">
      <c r="A110" s="87" t="s">
        <v>155</v>
      </c>
      <c r="B110" s="87" t="s">
        <v>337</v>
      </c>
      <c r="C110" s="328">
        <v>3543.1396127959993</v>
      </c>
      <c r="D110" s="328">
        <v>3851.3627257999997</v>
      </c>
      <c r="E110" s="328">
        <v>4047.8199060000002</v>
      </c>
      <c r="F110" s="328">
        <v>4105.4813979999999</v>
      </c>
      <c r="G110" s="328">
        <v>3077.4971489999998</v>
      </c>
    </row>
    <row r="111" spans="1:9">
      <c r="A111" s="70"/>
      <c r="B111" s="70"/>
      <c r="C111" s="66"/>
      <c r="D111" s="66"/>
      <c r="E111" s="66"/>
      <c r="F111" s="66"/>
      <c r="G111" s="66"/>
    </row>
    <row r="112" spans="1:9">
      <c r="A112" s="73" t="s">
        <v>361</v>
      </c>
      <c r="B112" s="73" t="s">
        <v>362</v>
      </c>
      <c r="C112" s="64">
        <v>2015</v>
      </c>
      <c r="D112" s="64">
        <v>2016</v>
      </c>
      <c r="E112" s="64">
        <v>2017</v>
      </c>
      <c r="F112" s="64">
        <v>2018</v>
      </c>
      <c r="G112" s="64">
        <v>2019</v>
      </c>
    </row>
    <row r="113" spans="1:7">
      <c r="A113" s="82" t="s">
        <v>160</v>
      </c>
      <c r="B113" s="82" t="s">
        <v>160</v>
      </c>
      <c r="C113" s="327">
        <v>492</v>
      </c>
      <c r="D113" s="327">
        <v>521.29999999999995</v>
      </c>
      <c r="E113" s="327">
        <v>508.48707717459996</v>
      </c>
      <c r="F113" s="327">
        <v>448.65686815484008</v>
      </c>
      <c r="G113" s="327">
        <v>513</v>
      </c>
    </row>
    <row r="114" spans="1:7">
      <c r="A114" s="82" t="s">
        <v>145</v>
      </c>
      <c r="B114" s="82" t="s">
        <v>331</v>
      </c>
      <c r="C114" s="327">
        <v>13.699999999999998</v>
      </c>
      <c r="D114" s="327">
        <v>67.2</v>
      </c>
      <c r="E114" s="327">
        <v>39.545356000000027</v>
      </c>
      <c r="F114" s="327">
        <v>12.932580999999971</v>
      </c>
      <c r="G114" s="327">
        <v>16</v>
      </c>
    </row>
    <row r="115" spans="1:7">
      <c r="A115" s="82" t="s">
        <v>210</v>
      </c>
      <c r="B115" s="82" t="s">
        <v>317</v>
      </c>
      <c r="C115" s="327">
        <v>3825.7</v>
      </c>
      <c r="D115" s="327">
        <v>3815.8</v>
      </c>
      <c r="E115" s="327">
        <v>3820.0623094342209</v>
      </c>
      <c r="F115" s="327">
        <v>3699.0593384345575</v>
      </c>
      <c r="G115" s="327">
        <v>4018</v>
      </c>
    </row>
    <row r="116" spans="1:7">
      <c r="A116" s="82" t="s">
        <v>363</v>
      </c>
      <c r="B116" s="82" t="s">
        <v>368</v>
      </c>
      <c r="C116" s="327">
        <v>9402.1</v>
      </c>
      <c r="D116" s="327">
        <v>9723.9</v>
      </c>
      <c r="E116" s="327">
        <v>10043.823176118773</v>
      </c>
      <c r="F116" s="327">
        <v>10381.495166413346</v>
      </c>
      <c r="G116" s="327">
        <v>10592</v>
      </c>
    </row>
    <row r="117" spans="1:7">
      <c r="A117" s="82" t="s">
        <v>364</v>
      </c>
      <c r="B117" s="82" t="s">
        <v>369</v>
      </c>
      <c r="C117" s="327">
        <v>702.19999999999982</v>
      </c>
      <c r="D117" s="327">
        <v>644.6</v>
      </c>
      <c r="E117" s="327">
        <v>622.41097485803402</v>
      </c>
      <c r="F117" s="327">
        <v>497.18454156810998</v>
      </c>
      <c r="G117" s="327">
        <v>464</v>
      </c>
    </row>
    <row r="118" spans="1:7">
      <c r="A118" s="82" t="s">
        <v>148</v>
      </c>
      <c r="B118" s="82" t="s">
        <v>333</v>
      </c>
      <c r="C118" s="327">
        <v>395.9</v>
      </c>
      <c r="D118" s="327">
        <v>437.8</v>
      </c>
      <c r="E118" s="327">
        <v>471.83810895199997</v>
      </c>
      <c r="F118" s="327">
        <v>584.21635884200009</v>
      </c>
      <c r="G118" s="327">
        <v>613</v>
      </c>
    </row>
    <row r="119" spans="1:7">
      <c r="A119" s="82" t="s">
        <v>365</v>
      </c>
      <c r="B119" s="82" t="s">
        <v>370</v>
      </c>
      <c r="C119" s="327">
        <v>470.1</v>
      </c>
      <c r="D119" s="327">
        <v>508.1</v>
      </c>
      <c r="E119" s="327">
        <v>581.34131600000001</v>
      </c>
      <c r="F119" s="327">
        <v>611.84251199999994</v>
      </c>
      <c r="G119" s="327">
        <v>394</v>
      </c>
    </row>
    <row r="120" spans="1:7">
      <c r="A120" s="82" t="s">
        <v>150</v>
      </c>
      <c r="B120" s="82" t="s">
        <v>150</v>
      </c>
      <c r="C120" s="327">
        <v>552.70000000000005</v>
      </c>
      <c r="D120" s="327">
        <v>540.6</v>
      </c>
      <c r="E120" s="327">
        <v>468.05121000000003</v>
      </c>
      <c r="F120" s="327">
        <v>563.03049600000008</v>
      </c>
      <c r="G120" s="327">
        <v>551</v>
      </c>
    </row>
    <row r="121" spans="1:7">
      <c r="A121" s="82" t="s">
        <v>151</v>
      </c>
      <c r="B121" s="82" t="s">
        <v>356</v>
      </c>
      <c r="C121" s="327">
        <v>1379.6</v>
      </c>
      <c r="D121" s="327">
        <v>1551.7</v>
      </c>
      <c r="E121" s="327">
        <v>1484.2077112979998</v>
      </c>
      <c r="F121" s="327">
        <v>1611.3853876737323</v>
      </c>
      <c r="G121" s="327">
        <v>1496</v>
      </c>
    </row>
    <row r="122" spans="1:7">
      <c r="A122" s="87" t="s">
        <v>366</v>
      </c>
      <c r="B122" s="87" t="s">
        <v>292</v>
      </c>
      <c r="C122" s="328">
        <v>17234</v>
      </c>
      <c r="D122" s="328">
        <v>17811</v>
      </c>
      <c r="E122" s="328">
        <v>18039.76723983563</v>
      </c>
      <c r="F122" s="328">
        <v>18409.803250086585</v>
      </c>
      <c r="G122" s="328">
        <v>18657.974358833584</v>
      </c>
    </row>
    <row r="123" spans="1:7">
      <c r="A123" s="82" t="s">
        <v>367</v>
      </c>
      <c r="B123" s="82" t="s">
        <v>371</v>
      </c>
      <c r="C123" s="327">
        <v>2284.9963399999997</v>
      </c>
      <c r="D123" s="327">
        <v>1993.7700520000001</v>
      </c>
      <c r="E123" s="327">
        <v>2222.1858010000001</v>
      </c>
      <c r="F123" s="327">
        <v>2355.9297039999997</v>
      </c>
      <c r="G123" s="327">
        <v>2110.411688703537</v>
      </c>
    </row>
    <row r="124" spans="1:7">
      <c r="A124" s="70"/>
      <c r="B124" s="70"/>
      <c r="C124" s="66"/>
      <c r="D124" s="66"/>
      <c r="E124" s="66"/>
      <c r="F124" s="66"/>
      <c r="G124" s="66"/>
    </row>
    <row r="125" spans="1:7">
      <c r="A125" s="73" t="s">
        <v>168</v>
      </c>
      <c r="B125" s="73" t="s">
        <v>349</v>
      </c>
      <c r="C125" s="64">
        <v>2015</v>
      </c>
      <c r="D125" s="64">
        <v>2016</v>
      </c>
      <c r="E125" s="64">
        <v>2017</v>
      </c>
      <c r="F125" s="64">
        <v>2018</v>
      </c>
      <c r="G125" s="64">
        <v>2019</v>
      </c>
    </row>
    <row r="126" spans="1:7">
      <c r="A126" s="87" t="s">
        <v>169</v>
      </c>
      <c r="B126" s="87" t="s">
        <v>351</v>
      </c>
      <c r="C126" s="328">
        <v>3972</v>
      </c>
      <c r="D126" s="328">
        <v>4036</v>
      </c>
      <c r="E126" s="328">
        <v>4159.6595792109993</v>
      </c>
      <c r="F126" s="328">
        <v>4580.424251987999</v>
      </c>
      <c r="G126" s="328">
        <v>4653.502906167806</v>
      </c>
    </row>
    <row r="127" spans="1:7">
      <c r="A127" s="82" t="s">
        <v>170</v>
      </c>
      <c r="B127" s="82" t="s">
        <v>350</v>
      </c>
      <c r="C127" s="327">
        <v>2381</v>
      </c>
      <c r="D127" s="327">
        <v>2448</v>
      </c>
      <c r="E127" s="327">
        <v>2532.7969330000001</v>
      </c>
      <c r="F127" s="327">
        <v>2723.6619809999997</v>
      </c>
      <c r="G127" s="327">
        <v>2773.7163826840228</v>
      </c>
    </row>
    <row r="128" spans="1:7">
      <c r="A128" s="82" t="s">
        <v>146</v>
      </c>
      <c r="B128" s="82" t="s">
        <v>352</v>
      </c>
      <c r="C128" s="327">
        <v>921</v>
      </c>
      <c r="D128" s="327">
        <v>958</v>
      </c>
      <c r="E128" s="327">
        <v>1003.8891580000002</v>
      </c>
      <c r="F128" s="327">
        <v>1037.1459480000001</v>
      </c>
      <c r="G128" s="327">
        <v>1061.4971534880819</v>
      </c>
    </row>
    <row r="129" spans="1:7">
      <c r="A129" s="82" t="s">
        <v>149</v>
      </c>
      <c r="B129" s="82" t="s">
        <v>353</v>
      </c>
      <c r="C129" s="327">
        <v>4</v>
      </c>
      <c r="D129" s="327">
        <v>0</v>
      </c>
      <c r="E129" s="327">
        <v>3.2073999999999998</v>
      </c>
      <c r="F129" s="327">
        <v>13.046899999999999</v>
      </c>
      <c r="G129" s="327">
        <v>10.3505</v>
      </c>
    </row>
    <row r="130" spans="1:7">
      <c r="A130" s="82" t="s">
        <v>150</v>
      </c>
      <c r="B130" s="82" t="s">
        <v>354</v>
      </c>
      <c r="C130" s="327">
        <v>141</v>
      </c>
      <c r="D130" s="327">
        <v>115</v>
      </c>
      <c r="E130" s="327">
        <v>101.692763</v>
      </c>
      <c r="F130" s="327">
        <v>194.650296</v>
      </c>
      <c r="G130" s="327">
        <v>192.23326478859425</v>
      </c>
    </row>
    <row r="131" spans="1:7">
      <c r="A131" s="82" t="s">
        <v>171</v>
      </c>
      <c r="B131" s="82" t="s">
        <v>355</v>
      </c>
      <c r="C131" s="327">
        <v>18</v>
      </c>
      <c r="D131" s="327">
        <v>27</v>
      </c>
      <c r="E131" s="327">
        <v>18.282519210999833</v>
      </c>
      <c r="F131" s="327">
        <v>20.250471987999816</v>
      </c>
      <c r="G131" s="327">
        <v>19.105787578000037</v>
      </c>
    </row>
    <row r="132" spans="1:7">
      <c r="A132" s="82" t="s">
        <v>151</v>
      </c>
      <c r="B132" s="82" t="s">
        <v>356</v>
      </c>
      <c r="C132" s="327">
        <v>507</v>
      </c>
      <c r="D132" s="327">
        <v>488</v>
      </c>
      <c r="E132" s="327">
        <v>499.79080599999935</v>
      </c>
      <c r="F132" s="327">
        <v>591.66865500000006</v>
      </c>
      <c r="G132" s="327">
        <v>596.59981762910661</v>
      </c>
    </row>
    <row r="133" spans="1:7">
      <c r="A133" s="87" t="s">
        <v>172</v>
      </c>
      <c r="B133" s="87" t="s">
        <v>357</v>
      </c>
      <c r="C133" s="328">
        <v>1586</v>
      </c>
      <c r="D133" s="328">
        <v>1695</v>
      </c>
      <c r="E133" s="328">
        <v>1624.2852542754702</v>
      </c>
      <c r="F133" s="328">
        <v>1755.31553860649</v>
      </c>
      <c r="G133" s="328">
        <v>1836.3923212880611</v>
      </c>
    </row>
    <row r="134" spans="1:7">
      <c r="A134" s="82" t="s">
        <v>170</v>
      </c>
      <c r="B134" s="82" t="s">
        <v>350</v>
      </c>
      <c r="C134" s="327">
        <v>1068</v>
      </c>
      <c r="D134" s="327">
        <v>1096</v>
      </c>
      <c r="E134" s="327">
        <v>1111.02251111897</v>
      </c>
      <c r="F134" s="327">
        <v>1184.14224095649</v>
      </c>
      <c r="G134" s="327">
        <v>1266.9219339402671</v>
      </c>
    </row>
    <row r="135" spans="1:7">
      <c r="A135" s="82" t="s">
        <v>146</v>
      </c>
      <c r="B135" s="82" t="s">
        <v>352</v>
      </c>
      <c r="C135" s="327">
        <v>365</v>
      </c>
      <c r="D135" s="327">
        <v>374</v>
      </c>
      <c r="E135" s="327">
        <v>364.87837391149998</v>
      </c>
      <c r="F135" s="327">
        <v>398.23268120999995</v>
      </c>
      <c r="G135" s="327">
        <v>419.00396085750009</v>
      </c>
    </row>
    <row r="136" spans="1:7">
      <c r="A136" s="82" t="s">
        <v>150</v>
      </c>
      <c r="B136" s="82" t="s">
        <v>354</v>
      </c>
      <c r="C136" s="327">
        <v>10</v>
      </c>
      <c r="D136" s="327">
        <v>10</v>
      </c>
      <c r="E136" s="327">
        <v>9.3879741990000092</v>
      </c>
      <c r="F136" s="327">
        <v>19.643410000000003</v>
      </c>
      <c r="G136" s="327">
        <v>16.263050000000003</v>
      </c>
    </row>
    <row r="137" spans="1:7">
      <c r="A137" s="82" t="s">
        <v>171</v>
      </c>
      <c r="B137" s="82" t="s">
        <v>355</v>
      </c>
      <c r="C137" s="327">
        <v>28</v>
      </c>
      <c r="D137" s="327">
        <v>20</v>
      </c>
      <c r="E137" s="327">
        <v>27.491670000000003</v>
      </c>
      <c r="F137" s="327">
        <v>9.564148439999995</v>
      </c>
      <c r="G137" s="327">
        <v>8.5452543540000061</v>
      </c>
    </row>
    <row r="138" spans="1:7">
      <c r="A138" s="82" t="s">
        <v>151</v>
      </c>
      <c r="B138" s="82" t="s">
        <v>356</v>
      </c>
      <c r="C138" s="327">
        <v>115</v>
      </c>
      <c r="D138" s="327">
        <v>195</v>
      </c>
      <c r="E138" s="327">
        <v>111.50472504600015</v>
      </c>
      <c r="F138" s="327">
        <v>143.73305799999991</v>
      </c>
      <c r="G138" s="327">
        <v>125.65812213629384</v>
      </c>
    </row>
    <row r="139" spans="1:7">
      <c r="A139" s="87" t="s">
        <v>173</v>
      </c>
      <c r="B139" s="87" t="s">
        <v>358</v>
      </c>
      <c r="C139" s="328">
        <v>1687</v>
      </c>
      <c r="D139" s="328">
        <v>1724</v>
      </c>
      <c r="E139" s="328">
        <v>1849.486142516</v>
      </c>
      <c r="F139" s="328">
        <v>1886.627472223</v>
      </c>
      <c r="G139" s="328">
        <v>2098.9111330348596</v>
      </c>
    </row>
    <row r="140" spans="1:7">
      <c r="A140" s="82" t="s">
        <v>170</v>
      </c>
      <c r="B140" s="82" t="s">
        <v>350</v>
      </c>
      <c r="C140" s="327">
        <v>1110</v>
      </c>
      <c r="D140" s="327">
        <v>1135</v>
      </c>
      <c r="E140" s="327">
        <v>1150.7204283040001</v>
      </c>
      <c r="F140" s="327">
        <v>1171.554881178</v>
      </c>
      <c r="G140" s="327">
        <v>1282.5249692278385</v>
      </c>
    </row>
    <row r="141" spans="1:7">
      <c r="A141" s="82" t="s">
        <v>174</v>
      </c>
      <c r="B141" s="82" t="s">
        <v>352</v>
      </c>
      <c r="C141" s="327">
        <v>397</v>
      </c>
      <c r="D141" s="327">
        <v>391</v>
      </c>
      <c r="E141" s="327">
        <v>382.07647406670162</v>
      </c>
      <c r="F141" s="327">
        <v>374.01630304500003</v>
      </c>
      <c r="G141" s="327">
        <v>431.56411639969861</v>
      </c>
    </row>
    <row r="142" spans="1:7">
      <c r="A142" s="82" t="s">
        <v>171</v>
      </c>
      <c r="B142" s="82" t="s">
        <v>355</v>
      </c>
      <c r="C142" s="327">
        <v>0</v>
      </c>
      <c r="D142" s="327">
        <v>0</v>
      </c>
      <c r="E142" s="327">
        <v>0.37412000000000001</v>
      </c>
      <c r="F142" s="327">
        <v>0.75557999999999992</v>
      </c>
      <c r="G142" s="327">
        <v>0.79831000000000008</v>
      </c>
    </row>
    <row r="143" spans="1:7">
      <c r="A143" s="82" t="s">
        <v>150</v>
      </c>
      <c r="B143" s="82" t="s">
        <v>354</v>
      </c>
      <c r="C143" s="327">
        <v>58</v>
      </c>
      <c r="D143" s="327">
        <v>59</v>
      </c>
      <c r="E143" s="327">
        <v>53.153490000000005</v>
      </c>
      <c r="F143" s="327">
        <v>61.916630000000012</v>
      </c>
      <c r="G143" s="327">
        <v>66.460669996795659</v>
      </c>
    </row>
    <row r="144" spans="1:7">
      <c r="A144" s="82" t="s">
        <v>151</v>
      </c>
      <c r="B144" s="82" t="s">
        <v>356</v>
      </c>
      <c r="C144" s="327">
        <v>122</v>
      </c>
      <c r="D144" s="327">
        <v>139</v>
      </c>
      <c r="E144" s="327">
        <v>263.16163014529843</v>
      </c>
      <c r="F144" s="327">
        <v>278.38407800000004</v>
      </c>
      <c r="G144" s="327">
        <v>317.56306741052651</v>
      </c>
    </row>
    <row r="145" spans="1:7">
      <c r="A145" s="87" t="s">
        <v>175</v>
      </c>
      <c r="B145" s="87" t="s">
        <v>359</v>
      </c>
      <c r="C145" s="328">
        <v>9528</v>
      </c>
      <c r="D145" s="328">
        <v>9835</v>
      </c>
      <c r="E145" s="328">
        <v>9898.0026495728071</v>
      </c>
      <c r="F145" s="328">
        <v>9738.7612031142562</v>
      </c>
      <c r="G145" s="328">
        <v>9555.9896668185156</v>
      </c>
    </row>
    <row r="146" spans="1:7">
      <c r="A146" s="82" t="s">
        <v>170</v>
      </c>
      <c r="B146" s="82" t="s">
        <v>350</v>
      </c>
      <c r="C146" s="327">
        <v>5557</v>
      </c>
      <c r="D146" s="327">
        <v>5688</v>
      </c>
      <c r="E146" s="327">
        <v>5871.6978778527227</v>
      </c>
      <c r="F146" s="327">
        <v>5799.3206048469656</v>
      </c>
      <c r="G146" s="327">
        <v>5733.7165142546783</v>
      </c>
    </row>
    <row r="147" spans="1:7">
      <c r="A147" s="82" t="s">
        <v>174</v>
      </c>
      <c r="B147" s="82" t="s">
        <v>352</v>
      </c>
      <c r="C147" s="327">
        <v>2143</v>
      </c>
      <c r="D147" s="327">
        <v>2092</v>
      </c>
      <c r="E147" s="327">
        <v>2069.1269597564287</v>
      </c>
      <c r="F147" s="327">
        <v>1889.6644061795578</v>
      </c>
      <c r="G147" s="327">
        <v>2105.7640471870391</v>
      </c>
    </row>
    <row r="148" spans="1:7">
      <c r="A148" s="82" t="s">
        <v>176</v>
      </c>
      <c r="B148" s="82" t="s">
        <v>355</v>
      </c>
      <c r="C148" s="327">
        <v>29</v>
      </c>
      <c r="D148" s="327">
        <v>34</v>
      </c>
      <c r="E148" s="327">
        <v>39.302018749000041</v>
      </c>
      <c r="F148" s="327">
        <v>40.178915493000041</v>
      </c>
      <c r="G148" s="327">
        <v>40.034249589000005</v>
      </c>
    </row>
    <row r="149" spans="1:7">
      <c r="A149" s="82" t="s">
        <v>150</v>
      </c>
      <c r="B149" s="82" t="s">
        <v>354</v>
      </c>
      <c r="C149" s="327">
        <v>328</v>
      </c>
      <c r="D149" s="327">
        <v>347</v>
      </c>
      <c r="E149" s="327">
        <v>285.97271999999998</v>
      </c>
      <c r="F149" s="327">
        <v>286.82016000000004</v>
      </c>
      <c r="G149" s="327">
        <v>275.26216000244142</v>
      </c>
    </row>
    <row r="150" spans="1:7">
      <c r="A150" s="82" t="s">
        <v>151</v>
      </c>
      <c r="B150" s="82" t="s">
        <v>356</v>
      </c>
      <c r="C150" s="327">
        <v>1471</v>
      </c>
      <c r="D150" s="327">
        <v>1674</v>
      </c>
      <c r="E150" s="327">
        <v>1631.9030732146546</v>
      </c>
      <c r="F150" s="327">
        <v>1722.7771165947322</v>
      </c>
      <c r="G150" s="327">
        <v>1401.2126957853566</v>
      </c>
    </row>
    <row r="151" spans="1:7">
      <c r="A151" s="87" t="s">
        <v>177</v>
      </c>
      <c r="B151" s="87" t="s">
        <v>360</v>
      </c>
      <c r="C151" s="328">
        <v>16773</v>
      </c>
      <c r="D151" s="328">
        <v>17290</v>
      </c>
      <c r="E151" s="328">
        <v>17531.433625575275</v>
      </c>
      <c r="F151" s="328">
        <v>17961.128465931746</v>
      </c>
      <c r="G151" s="328">
        <v>18144.796027309239</v>
      </c>
    </row>
    <row r="152" spans="1:7">
      <c r="A152" s="81" t="s">
        <v>178</v>
      </c>
      <c r="B152" s="81" t="s">
        <v>348</v>
      </c>
      <c r="C152" s="66"/>
      <c r="D152" s="66"/>
      <c r="E152" s="66"/>
      <c r="F152" s="66"/>
      <c r="G152" s="66"/>
    </row>
    <row r="153" spans="1:7">
      <c r="A153" s="70"/>
      <c r="B153" s="70"/>
      <c r="C153" s="66"/>
      <c r="D153" s="66"/>
      <c r="E153" s="66"/>
      <c r="F153" s="66"/>
      <c r="G153" s="66"/>
    </row>
    <row r="154" spans="1:7">
      <c r="A154" s="76" t="s">
        <v>179</v>
      </c>
      <c r="B154" s="76" t="s">
        <v>375</v>
      </c>
      <c r="C154" s="72"/>
      <c r="D154" s="72"/>
      <c r="E154" s="72"/>
      <c r="F154" s="72"/>
      <c r="G154" s="72"/>
    </row>
    <row r="155" spans="1:7" s="24" customFormat="1">
      <c r="A155" s="68"/>
      <c r="B155" s="68"/>
      <c r="C155" s="75"/>
      <c r="D155" s="75"/>
      <c r="E155" s="75"/>
      <c r="F155" s="75"/>
      <c r="G155" s="75"/>
    </row>
    <row r="156" spans="1:7">
      <c r="A156" s="64" t="s">
        <v>180</v>
      </c>
      <c r="B156" s="64" t="s">
        <v>374</v>
      </c>
      <c r="C156" s="64">
        <v>2015</v>
      </c>
      <c r="D156" s="64">
        <v>2016</v>
      </c>
      <c r="E156" s="64">
        <v>2017</v>
      </c>
      <c r="F156" s="64">
        <v>2018</v>
      </c>
      <c r="G156" s="64">
        <v>2019</v>
      </c>
    </row>
    <row r="157" spans="1:7">
      <c r="A157" s="82" t="s">
        <v>181</v>
      </c>
      <c r="B157" s="82" t="s">
        <v>376</v>
      </c>
      <c r="C157" s="327">
        <v>739</v>
      </c>
      <c r="D157" s="327">
        <v>678</v>
      </c>
      <c r="E157" s="327">
        <v>767</v>
      </c>
      <c r="F157" s="327">
        <v>810</v>
      </c>
      <c r="G157" s="327">
        <v>734</v>
      </c>
    </row>
    <row r="158" spans="1:7">
      <c r="A158" s="82" t="s">
        <v>182</v>
      </c>
      <c r="B158" s="82" t="s">
        <v>377</v>
      </c>
      <c r="C158" s="327">
        <v>378</v>
      </c>
      <c r="D158" s="327">
        <v>347</v>
      </c>
      <c r="E158" s="327">
        <v>393</v>
      </c>
      <c r="F158" s="327">
        <v>421</v>
      </c>
      <c r="G158" s="327">
        <v>370</v>
      </c>
    </row>
    <row r="159" spans="1:7">
      <c r="A159" s="82" t="s">
        <v>151</v>
      </c>
      <c r="B159" s="82" t="s">
        <v>356</v>
      </c>
      <c r="C159" s="327">
        <v>612</v>
      </c>
      <c r="D159" s="327">
        <v>629</v>
      </c>
      <c r="E159" s="327">
        <v>760</v>
      </c>
      <c r="F159" s="327">
        <v>810</v>
      </c>
      <c r="G159" s="327">
        <v>729</v>
      </c>
    </row>
    <row r="160" spans="1:7">
      <c r="A160" s="89" t="s">
        <v>183</v>
      </c>
      <c r="B160" s="89" t="s">
        <v>378</v>
      </c>
      <c r="C160" s="328">
        <v>1729</v>
      </c>
      <c r="D160" s="328">
        <v>1654</v>
      </c>
      <c r="E160" s="328">
        <v>1920</v>
      </c>
      <c r="F160" s="328">
        <v>2041</v>
      </c>
      <c r="G160" s="328">
        <v>1833</v>
      </c>
    </row>
    <row r="161" spans="1:7">
      <c r="A161" s="82" t="s">
        <v>184</v>
      </c>
      <c r="B161" s="82" t="s">
        <v>379</v>
      </c>
      <c r="C161" s="327">
        <v>16</v>
      </c>
      <c r="D161" s="327">
        <v>53</v>
      </c>
      <c r="E161" s="327">
        <v>83</v>
      </c>
      <c r="F161" s="327">
        <v>88</v>
      </c>
      <c r="G161" s="327">
        <v>80</v>
      </c>
    </row>
    <row r="162" spans="1:7">
      <c r="A162" s="82" t="s">
        <v>185</v>
      </c>
      <c r="B162" s="82" t="s">
        <v>185</v>
      </c>
      <c r="C162" s="327">
        <v>23</v>
      </c>
      <c r="D162" s="327">
        <v>79</v>
      </c>
      <c r="E162" s="327">
        <v>125</v>
      </c>
      <c r="F162" s="327">
        <v>135</v>
      </c>
      <c r="G162" s="327">
        <v>139</v>
      </c>
    </row>
    <row r="163" spans="1:7">
      <c r="A163" s="89" t="s">
        <v>186</v>
      </c>
      <c r="B163" s="89" t="s">
        <v>380</v>
      </c>
      <c r="C163" s="328">
        <v>39</v>
      </c>
      <c r="D163" s="328">
        <v>132</v>
      </c>
      <c r="E163" s="328">
        <v>208</v>
      </c>
      <c r="F163" s="328">
        <v>223</v>
      </c>
      <c r="G163" s="328">
        <v>219</v>
      </c>
    </row>
    <row r="164" spans="1:7">
      <c r="A164" s="82" t="s">
        <v>187</v>
      </c>
      <c r="B164" s="82" t="s">
        <v>187</v>
      </c>
      <c r="C164" s="327">
        <v>176</v>
      </c>
      <c r="D164" s="327">
        <v>193</v>
      </c>
      <c r="E164" s="327">
        <v>220</v>
      </c>
      <c r="F164" s="327">
        <v>241</v>
      </c>
      <c r="G164" s="327">
        <v>211</v>
      </c>
    </row>
    <row r="165" spans="1:7">
      <c r="A165" s="82" t="s">
        <v>188</v>
      </c>
      <c r="B165" s="82" t="s">
        <v>188</v>
      </c>
      <c r="C165" s="327">
        <v>390</v>
      </c>
      <c r="D165" s="327">
        <v>321</v>
      </c>
      <c r="E165" s="327">
        <v>386</v>
      </c>
      <c r="F165" s="327">
        <v>402</v>
      </c>
      <c r="G165" s="327">
        <v>355</v>
      </c>
    </row>
    <row r="166" spans="1:7">
      <c r="A166" s="82" t="s">
        <v>189</v>
      </c>
      <c r="B166" s="82" t="s">
        <v>189</v>
      </c>
      <c r="C166" s="327">
        <v>536</v>
      </c>
      <c r="D166" s="327">
        <v>503</v>
      </c>
      <c r="E166" s="327">
        <v>531</v>
      </c>
      <c r="F166" s="327">
        <v>517</v>
      </c>
      <c r="G166" s="327">
        <v>464</v>
      </c>
    </row>
    <row r="167" spans="1:7">
      <c r="A167" s="89" t="s">
        <v>190</v>
      </c>
      <c r="B167" s="89" t="s">
        <v>381</v>
      </c>
      <c r="C167" s="328">
        <v>1102</v>
      </c>
      <c r="D167" s="328">
        <v>1017</v>
      </c>
      <c r="E167" s="328">
        <v>1137</v>
      </c>
      <c r="F167" s="328">
        <v>1160</v>
      </c>
      <c r="G167" s="328">
        <v>1030</v>
      </c>
    </row>
    <row r="168" spans="1:7">
      <c r="A168" s="87" t="s">
        <v>191</v>
      </c>
      <c r="B168" s="87" t="s">
        <v>292</v>
      </c>
      <c r="C168" s="328">
        <v>2870</v>
      </c>
      <c r="D168" s="328">
        <v>2803</v>
      </c>
      <c r="E168" s="328">
        <v>3265</v>
      </c>
      <c r="F168" s="328">
        <v>3424</v>
      </c>
      <c r="G168" s="328">
        <v>3082</v>
      </c>
    </row>
    <row r="169" spans="1:7">
      <c r="A169" s="65"/>
      <c r="B169" s="65"/>
      <c r="C169" s="66"/>
      <c r="D169" s="66"/>
      <c r="E169" s="66"/>
      <c r="F169" s="66"/>
      <c r="G169" s="66"/>
    </row>
    <row r="170" spans="1:7">
      <c r="A170" s="64" t="s">
        <v>192</v>
      </c>
      <c r="B170" s="64" t="s">
        <v>382</v>
      </c>
      <c r="C170" s="64">
        <v>2015</v>
      </c>
      <c r="D170" s="64">
        <v>2016</v>
      </c>
      <c r="E170" s="64">
        <v>2017</v>
      </c>
      <c r="F170" s="64">
        <v>2018</v>
      </c>
      <c r="G170" s="64">
        <v>2019</v>
      </c>
    </row>
    <row r="171" spans="1:7">
      <c r="A171" s="82" t="s">
        <v>193</v>
      </c>
      <c r="B171" s="82" t="s">
        <v>305</v>
      </c>
      <c r="C171" s="327">
        <v>428</v>
      </c>
      <c r="D171" s="327">
        <v>403</v>
      </c>
      <c r="E171" s="327">
        <v>429</v>
      </c>
      <c r="F171" s="327">
        <v>387</v>
      </c>
      <c r="G171" s="327">
        <v>366</v>
      </c>
    </row>
    <row r="172" spans="1:7">
      <c r="A172" s="82" t="s">
        <v>194</v>
      </c>
      <c r="B172" s="82" t="s">
        <v>308</v>
      </c>
      <c r="C172" s="327">
        <v>109</v>
      </c>
      <c r="D172" s="327">
        <v>106</v>
      </c>
      <c r="E172" s="327">
        <v>103</v>
      </c>
      <c r="F172" s="327">
        <v>92</v>
      </c>
      <c r="G172" s="327">
        <v>84</v>
      </c>
    </row>
    <row r="173" spans="1:7">
      <c r="A173" s="82" t="s">
        <v>195</v>
      </c>
      <c r="B173" s="82" t="s">
        <v>383</v>
      </c>
      <c r="C173" s="327">
        <v>761</v>
      </c>
      <c r="D173" s="327">
        <v>736</v>
      </c>
      <c r="E173" s="327">
        <v>881</v>
      </c>
      <c r="F173" s="327">
        <v>986</v>
      </c>
      <c r="G173" s="327">
        <v>874</v>
      </c>
    </row>
    <row r="174" spans="1:7">
      <c r="A174" s="87" t="s">
        <v>196</v>
      </c>
      <c r="B174" s="87" t="s">
        <v>292</v>
      </c>
      <c r="C174" s="328">
        <v>1298</v>
      </c>
      <c r="D174" s="328">
        <v>1245</v>
      </c>
      <c r="E174" s="328">
        <v>1413</v>
      </c>
      <c r="F174" s="328">
        <v>1465</v>
      </c>
      <c r="G174" s="328">
        <v>1324</v>
      </c>
    </row>
    <row r="175" spans="1:7">
      <c r="A175" s="67"/>
      <c r="B175" s="67"/>
      <c r="C175" s="319"/>
      <c r="D175" s="319"/>
      <c r="E175" s="319"/>
      <c r="F175" s="319"/>
      <c r="G175" s="319"/>
    </row>
    <row r="176" spans="1:7" ht="15" customHeight="1">
      <c r="A176" s="64" t="s">
        <v>197</v>
      </c>
      <c r="B176" s="64" t="s">
        <v>1017</v>
      </c>
      <c r="C176" s="64">
        <v>2015</v>
      </c>
      <c r="D176" s="64">
        <v>2016</v>
      </c>
      <c r="E176" s="64">
        <v>2017</v>
      </c>
      <c r="F176" s="64">
        <v>2018</v>
      </c>
      <c r="G176" s="64">
        <v>2019</v>
      </c>
    </row>
    <row r="177" spans="1:7">
      <c r="A177" s="82" t="s">
        <v>198</v>
      </c>
      <c r="B177" s="82" t="s">
        <v>384</v>
      </c>
      <c r="C177" s="327">
        <v>533</v>
      </c>
      <c r="D177" s="327">
        <v>459</v>
      </c>
      <c r="E177" s="327">
        <v>497</v>
      </c>
      <c r="F177" s="327">
        <v>554</v>
      </c>
      <c r="G177" s="327">
        <v>512</v>
      </c>
    </row>
    <row r="178" spans="1:7">
      <c r="A178" s="81" t="s">
        <v>199</v>
      </c>
      <c r="B178" s="81" t="s">
        <v>385</v>
      </c>
    </row>
  </sheetData>
  <pageMargins left="0.23622047244094491" right="0.27559055118110237" top="0.34" bottom="0.28000000000000003" header="0.31496062992125984" footer="0.31496062992125984"/>
  <pageSetup paperSize="9" scale="3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249977111117893"/>
    <pageSetUpPr fitToPage="1"/>
  </sheetPr>
  <dimension ref="A1:G35"/>
  <sheetViews>
    <sheetView showGridLines="0" topLeftCell="A7" zoomScaleNormal="100" workbookViewId="0">
      <selection activeCell="I17" sqref="I17"/>
    </sheetView>
  </sheetViews>
  <sheetFormatPr defaultRowHeight="15"/>
  <cols>
    <col min="1" max="2" width="48.28515625" style="15" customWidth="1"/>
    <col min="3" max="5" width="12.7109375" style="15" customWidth="1"/>
    <col min="6" max="16384" width="9.140625" style="15"/>
  </cols>
  <sheetData>
    <row r="1" spans="1:7">
      <c r="A1" s="71" t="s">
        <v>105</v>
      </c>
      <c r="B1" s="71" t="s">
        <v>304</v>
      </c>
      <c r="C1" s="72"/>
      <c r="D1" s="72"/>
      <c r="E1" s="72"/>
      <c r="F1" s="72"/>
      <c r="G1" s="72"/>
    </row>
    <row r="2" spans="1:7" s="80" customFormat="1">
      <c r="A2" s="78"/>
      <c r="B2" s="78"/>
      <c r="C2" s="79"/>
      <c r="D2" s="79"/>
      <c r="E2" s="79"/>
      <c r="F2" s="79"/>
      <c r="G2" s="79"/>
    </row>
    <row r="3" spans="1:7" s="80" customFormat="1">
      <c r="A3" s="73" t="s">
        <v>209</v>
      </c>
      <c r="B3" s="73" t="s">
        <v>316</v>
      </c>
      <c r="C3" s="64">
        <v>2015</v>
      </c>
      <c r="D3" s="64">
        <v>2016</v>
      </c>
      <c r="E3" s="64">
        <v>2017</v>
      </c>
      <c r="F3" s="64">
        <v>2018</v>
      </c>
      <c r="G3" s="64">
        <v>2019</v>
      </c>
    </row>
    <row r="4" spans="1:7" s="80" customFormat="1">
      <c r="A4" s="82" t="s">
        <v>210</v>
      </c>
      <c r="B4" s="82" t="s">
        <v>317</v>
      </c>
      <c r="C4" s="84">
        <v>1143</v>
      </c>
      <c r="D4" s="84">
        <v>1237.0539160000001</v>
      </c>
      <c r="E4" s="97">
        <v>1263</v>
      </c>
      <c r="F4" s="97">
        <v>1262</v>
      </c>
      <c r="G4" s="97">
        <v>1301</v>
      </c>
    </row>
    <row r="5" spans="1:7" s="80" customFormat="1">
      <c r="A5" s="82" t="s">
        <v>170</v>
      </c>
      <c r="B5" s="82" t="s">
        <v>318</v>
      </c>
      <c r="C5" s="84">
        <v>2615</v>
      </c>
      <c r="D5" s="84">
        <v>2908.5596379999997</v>
      </c>
      <c r="E5" s="97">
        <v>3133</v>
      </c>
      <c r="F5" s="97">
        <v>3265</v>
      </c>
      <c r="G5" s="97">
        <v>3446</v>
      </c>
    </row>
    <row r="6" spans="1:7" s="80" customFormat="1">
      <c r="A6" s="82" t="s">
        <v>151</v>
      </c>
      <c r="B6" s="82" t="s">
        <v>319</v>
      </c>
      <c r="C6" s="84">
        <v>98</v>
      </c>
      <c r="D6" s="84">
        <v>99.914969999999997</v>
      </c>
      <c r="E6" s="97">
        <v>103</v>
      </c>
      <c r="F6" s="97">
        <v>102</v>
      </c>
      <c r="G6" s="97">
        <v>104</v>
      </c>
    </row>
    <row r="7" spans="1:7" s="80" customFormat="1">
      <c r="A7" s="87" t="s">
        <v>211</v>
      </c>
      <c r="B7" s="87" t="s">
        <v>292</v>
      </c>
      <c r="C7" s="94">
        <v>3856</v>
      </c>
      <c r="D7" s="94">
        <v>4245.5285239999994</v>
      </c>
      <c r="E7" s="99">
        <v>4499</v>
      </c>
      <c r="F7" s="99">
        <v>4629</v>
      </c>
      <c r="G7" s="99">
        <v>4851</v>
      </c>
    </row>
    <row r="8" spans="1:7" s="80" customFormat="1">
      <c r="A8" s="78"/>
      <c r="B8" s="78"/>
      <c r="C8" s="79"/>
      <c r="D8" s="79"/>
      <c r="E8" s="79"/>
      <c r="F8" s="79"/>
      <c r="G8" s="79"/>
    </row>
    <row r="9" spans="1:7">
      <c r="A9" s="73" t="s">
        <v>200</v>
      </c>
      <c r="B9" s="73" t="s">
        <v>1018</v>
      </c>
      <c r="C9" s="64">
        <v>2015</v>
      </c>
      <c r="D9" s="64">
        <v>2016</v>
      </c>
      <c r="E9" s="64">
        <v>2017</v>
      </c>
      <c r="F9" s="64">
        <v>2018</v>
      </c>
      <c r="G9" s="64">
        <v>2019</v>
      </c>
    </row>
    <row r="10" spans="1:7">
      <c r="A10" s="82" t="s">
        <v>193</v>
      </c>
      <c r="B10" s="82" t="s">
        <v>305</v>
      </c>
      <c r="C10" s="84">
        <v>364</v>
      </c>
      <c r="D10" s="84">
        <v>479</v>
      </c>
      <c r="E10" s="84">
        <v>465</v>
      </c>
      <c r="F10" s="84">
        <v>462</v>
      </c>
      <c r="G10" s="84">
        <v>468</v>
      </c>
    </row>
    <row r="11" spans="1:7">
      <c r="A11" s="82" t="s">
        <v>1813</v>
      </c>
      <c r="B11" s="82" t="s">
        <v>306</v>
      </c>
      <c r="C11" s="84">
        <v>431</v>
      </c>
      <c r="D11" s="84">
        <v>430</v>
      </c>
      <c r="E11" s="84">
        <v>428</v>
      </c>
      <c r="F11" s="84">
        <v>429</v>
      </c>
      <c r="G11" s="84">
        <v>433</v>
      </c>
    </row>
    <row r="12" spans="1:7">
      <c r="A12" s="82" t="s">
        <v>206</v>
      </c>
      <c r="B12" s="82" t="s">
        <v>307</v>
      </c>
      <c r="C12" s="84">
        <v>107</v>
      </c>
      <c r="D12" s="84">
        <v>83</v>
      </c>
      <c r="E12" s="84">
        <v>0</v>
      </c>
      <c r="F12" s="84">
        <v>0</v>
      </c>
      <c r="G12" s="84">
        <v>0</v>
      </c>
    </row>
    <row r="13" spans="1:7">
      <c r="A13" s="82" t="s">
        <v>194</v>
      </c>
      <c r="B13" s="82" t="s">
        <v>308</v>
      </c>
      <c r="C13" s="84">
        <v>253</v>
      </c>
      <c r="D13" s="84">
        <v>252</v>
      </c>
      <c r="E13" s="84">
        <v>253</v>
      </c>
      <c r="F13" s="84">
        <v>253</v>
      </c>
      <c r="G13" s="84">
        <v>253</v>
      </c>
    </row>
    <row r="14" spans="1:7">
      <c r="A14" s="82" t="s">
        <v>201</v>
      </c>
      <c r="B14" s="82" t="s">
        <v>309</v>
      </c>
      <c r="C14" s="84">
        <v>202</v>
      </c>
      <c r="D14" s="84">
        <v>206</v>
      </c>
      <c r="E14" s="84">
        <v>213</v>
      </c>
      <c r="F14" s="84">
        <v>218</v>
      </c>
      <c r="G14" s="84">
        <v>228</v>
      </c>
    </row>
    <row r="15" spans="1:7">
      <c r="A15" s="82" t="s">
        <v>1814</v>
      </c>
      <c r="B15" s="82" t="s">
        <v>310</v>
      </c>
      <c r="C15" s="84">
        <v>100</v>
      </c>
      <c r="D15" s="84">
        <v>101</v>
      </c>
      <c r="E15" s="84">
        <v>103</v>
      </c>
      <c r="F15" s="84">
        <v>105</v>
      </c>
      <c r="G15" s="84">
        <v>107</v>
      </c>
    </row>
    <row r="16" spans="1:7">
      <c r="A16" s="82" t="s">
        <v>205</v>
      </c>
      <c r="B16" s="82" t="s">
        <v>311</v>
      </c>
      <c r="C16" s="84">
        <v>47</v>
      </c>
      <c r="D16" s="84">
        <v>53</v>
      </c>
      <c r="E16" s="84">
        <v>60</v>
      </c>
      <c r="F16" s="84">
        <v>62</v>
      </c>
      <c r="G16" s="84">
        <v>65</v>
      </c>
    </row>
    <row r="17" spans="1:7">
      <c r="A17" s="82" t="s">
        <v>202</v>
      </c>
      <c r="B17" s="82" t="s">
        <v>312</v>
      </c>
      <c r="C17" s="84">
        <v>316</v>
      </c>
      <c r="D17" s="84">
        <v>306</v>
      </c>
      <c r="E17" s="84">
        <v>306</v>
      </c>
      <c r="F17" s="84">
        <v>306</v>
      </c>
      <c r="G17" s="84">
        <v>304</v>
      </c>
    </row>
    <row r="18" spans="1:7">
      <c r="A18" s="82" t="s">
        <v>204</v>
      </c>
      <c r="B18" s="82" t="s">
        <v>313</v>
      </c>
      <c r="C18" s="84">
        <v>40</v>
      </c>
      <c r="D18" s="84">
        <v>56</v>
      </c>
      <c r="E18" s="84">
        <v>52</v>
      </c>
      <c r="F18" s="84">
        <v>53</v>
      </c>
      <c r="G18" s="84">
        <v>54</v>
      </c>
    </row>
    <row r="19" spans="1:7">
      <c r="A19" s="82" t="s">
        <v>208</v>
      </c>
      <c r="B19" s="82" t="s">
        <v>314</v>
      </c>
      <c r="C19" s="84">
        <v>1</v>
      </c>
      <c r="D19" s="84">
        <v>1</v>
      </c>
      <c r="E19" s="84">
        <v>1</v>
      </c>
      <c r="F19" s="84">
        <v>5</v>
      </c>
      <c r="G19" s="84">
        <v>11</v>
      </c>
    </row>
    <row r="20" spans="1:7">
      <c r="A20" s="310" t="s">
        <v>108</v>
      </c>
      <c r="B20" s="310" t="s">
        <v>292</v>
      </c>
      <c r="C20" s="94">
        <v>1861</v>
      </c>
      <c r="D20" s="94">
        <v>1967</v>
      </c>
      <c r="E20" s="94">
        <v>1881</v>
      </c>
      <c r="F20" s="94">
        <v>1893</v>
      </c>
      <c r="G20" s="94">
        <v>1923</v>
      </c>
    </row>
    <row r="21" spans="1:7">
      <c r="A21" s="70"/>
      <c r="B21" s="70"/>
      <c r="C21" s="66"/>
      <c r="D21" s="66"/>
      <c r="E21" s="66"/>
      <c r="F21" s="66"/>
      <c r="G21" s="66"/>
    </row>
    <row r="22" spans="1:7">
      <c r="A22" s="73" t="s">
        <v>212</v>
      </c>
      <c r="B22" s="73" t="s">
        <v>321</v>
      </c>
      <c r="C22" s="64">
        <v>2015</v>
      </c>
      <c r="D22" s="64">
        <v>2016</v>
      </c>
      <c r="E22" s="64">
        <v>2017</v>
      </c>
      <c r="F22" s="64">
        <v>2018</v>
      </c>
      <c r="G22" s="64">
        <v>2019</v>
      </c>
    </row>
    <row r="23" spans="1:7">
      <c r="A23" s="82" t="s">
        <v>193</v>
      </c>
      <c r="B23" s="82" t="s">
        <v>305</v>
      </c>
      <c r="C23" s="95">
        <v>917</v>
      </c>
      <c r="D23" s="95">
        <v>1043</v>
      </c>
      <c r="E23" s="100">
        <v>1183</v>
      </c>
      <c r="F23" s="100">
        <v>1262</v>
      </c>
      <c r="G23" s="100">
        <v>1331</v>
      </c>
    </row>
    <row r="24" spans="1:7">
      <c r="A24" s="82" t="s">
        <v>194</v>
      </c>
      <c r="B24" s="82" t="s">
        <v>308</v>
      </c>
      <c r="C24" s="95">
        <v>526</v>
      </c>
      <c r="D24" s="95">
        <v>610</v>
      </c>
      <c r="E24" s="100">
        <v>655</v>
      </c>
      <c r="F24" s="100">
        <v>676</v>
      </c>
      <c r="G24" s="100">
        <v>714</v>
      </c>
    </row>
    <row r="25" spans="1:7">
      <c r="A25" s="82" t="s">
        <v>201</v>
      </c>
      <c r="B25" s="82" t="s">
        <v>309</v>
      </c>
      <c r="C25" s="95">
        <v>571</v>
      </c>
      <c r="D25" s="95">
        <v>643</v>
      </c>
      <c r="E25" s="100">
        <v>693</v>
      </c>
      <c r="F25" s="100">
        <v>694</v>
      </c>
      <c r="G25" s="100">
        <v>730</v>
      </c>
    </row>
    <row r="26" spans="1:7">
      <c r="A26" s="82" t="s">
        <v>202</v>
      </c>
      <c r="B26" s="82" t="s">
        <v>312</v>
      </c>
      <c r="C26" s="95">
        <v>350</v>
      </c>
      <c r="D26" s="95">
        <v>455</v>
      </c>
      <c r="E26" s="100">
        <v>473</v>
      </c>
      <c r="F26" s="100">
        <v>485</v>
      </c>
      <c r="G26" s="100">
        <v>510</v>
      </c>
    </row>
    <row r="27" spans="1:7">
      <c r="A27" s="82" t="s">
        <v>203</v>
      </c>
      <c r="B27" s="82" t="s">
        <v>315</v>
      </c>
      <c r="C27" s="95">
        <v>0</v>
      </c>
      <c r="D27" s="95">
        <v>0</v>
      </c>
      <c r="E27" s="100">
        <v>0</v>
      </c>
      <c r="F27" s="100">
        <v>0</v>
      </c>
      <c r="G27" s="100">
        <v>0</v>
      </c>
    </row>
    <row r="28" spans="1:7">
      <c r="A28" s="82" t="s">
        <v>204</v>
      </c>
      <c r="B28" s="82" t="s">
        <v>313</v>
      </c>
      <c r="C28" s="95">
        <v>112</v>
      </c>
      <c r="D28" s="95">
        <v>130</v>
      </c>
      <c r="E28" s="100">
        <v>148</v>
      </c>
      <c r="F28" s="100">
        <v>156</v>
      </c>
      <c r="G28" s="100">
        <v>165</v>
      </c>
    </row>
    <row r="29" spans="1:7">
      <c r="A29" s="82" t="s">
        <v>205</v>
      </c>
      <c r="B29" s="82" t="s">
        <v>311</v>
      </c>
      <c r="C29" s="95">
        <v>62</v>
      </c>
      <c r="D29" s="95">
        <v>64</v>
      </c>
      <c r="E29" s="100">
        <v>70</v>
      </c>
      <c r="F29" s="100">
        <v>79</v>
      </c>
      <c r="G29" s="100">
        <v>87</v>
      </c>
    </row>
    <row r="30" spans="1:7">
      <c r="A30" s="82" t="s">
        <v>206</v>
      </c>
      <c r="B30" s="82" t="s">
        <v>307</v>
      </c>
      <c r="C30" s="95">
        <v>83</v>
      </c>
      <c r="D30" s="95">
        <v>70</v>
      </c>
      <c r="E30" s="100">
        <v>25</v>
      </c>
      <c r="F30" s="100">
        <v>0</v>
      </c>
      <c r="G30" s="100">
        <v>0</v>
      </c>
    </row>
    <row r="31" spans="1:7">
      <c r="A31" s="82" t="s">
        <v>121</v>
      </c>
      <c r="B31" s="82" t="s">
        <v>306</v>
      </c>
      <c r="C31" s="95">
        <v>1045</v>
      </c>
      <c r="D31" s="95">
        <v>1028</v>
      </c>
      <c r="E31" s="100">
        <v>1038</v>
      </c>
      <c r="F31" s="100">
        <v>1054</v>
      </c>
      <c r="G31" s="100">
        <v>1068</v>
      </c>
    </row>
    <row r="32" spans="1:7">
      <c r="A32" s="82" t="s">
        <v>207</v>
      </c>
      <c r="B32" s="82" t="s">
        <v>310</v>
      </c>
      <c r="C32" s="95">
        <v>92</v>
      </c>
      <c r="D32" s="95">
        <v>99</v>
      </c>
      <c r="E32" s="100">
        <v>109</v>
      </c>
      <c r="F32" s="100">
        <v>115</v>
      </c>
      <c r="G32" s="100">
        <v>120</v>
      </c>
    </row>
    <row r="33" spans="1:7">
      <c r="A33" s="82" t="s">
        <v>213</v>
      </c>
      <c r="B33" s="82" t="s">
        <v>320</v>
      </c>
      <c r="C33" s="95">
        <v>0</v>
      </c>
      <c r="D33" s="95">
        <v>4</v>
      </c>
      <c r="E33" s="100">
        <v>2</v>
      </c>
      <c r="F33" s="100">
        <v>6</v>
      </c>
      <c r="G33" s="100">
        <v>22</v>
      </c>
    </row>
    <row r="34" spans="1:7">
      <c r="A34" s="87" t="s">
        <v>108</v>
      </c>
      <c r="B34" s="87" t="s">
        <v>292</v>
      </c>
      <c r="C34" s="96">
        <v>3758</v>
      </c>
      <c r="D34" s="96">
        <v>4146</v>
      </c>
      <c r="E34" s="101">
        <v>4396</v>
      </c>
      <c r="F34" s="101">
        <v>4527</v>
      </c>
      <c r="G34" s="101">
        <v>4747</v>
      </c>
    </row>
    <row r="35" spans="1:7">
      <c r="A35" s="70"/>
      <c r="B35" s="70"/>
      <c r="C35" s="66"/>
      <c r="D35" s="66"/>
      <c r="E35" s="66"/>
      <c r="F35" s="66"/>
      <c r="G35" s="66"/>
    </row>
  </sheetData>
  <pageMargins left="0.23622047244094491" right="0.27559055118110237" top="0.34" bottom="0.28000000000000003" header="0.31496062992125984" footer="0.31496062992125984"/>
  <pageSetup paperSize="9" scale="3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theme="5" tint="-0.249977111117893"/>
    <pageSetUpPr fitToPage="1"/>
  </sheetPr>
  <dimension ref="A1:H7"/>
  <sheetViews>
    <sheetView showGridLines="0" topLeftCell="B1" zoomScaleNormal="100" workbookViewId="0">
      <selection activeCell="C12" sqref="C12"/>
    </sheetView>
  </sheetViews>
  <sheetFormatPr defaultRowHeight="15"/>
  <cols>
    <col min="1" max="1" width="2.7109375" style="2" hidden="1" customWidth="1"/>
    <col min="2" max="3" width="43.140625" style="2" customWidth="1"/>
    <col min="4" max="8" width="12.7109375" style="2" customWidth="1"/>
    <col min="9" max="16384" width="9.140625" style="2"/>
  </cols>
  <sheetData>
    <row r="1" spans="2:8">
      <c r="B1" s="295" t="s">
        <v>42</v>
      </c>
      <c r="C1" s="71" t="s">
        <v>627</v>
      </c>
      <c r="D1" s="1"/>
      <c r="E1" s="21"/>
      <c r="F1" s="21"/>
      <c r="G1" s="21"/>
      <c r="H1" s="21"/>
    </row>
    <row r="2" spans="2:8" s="23" customFormat="1">
      <c r="B2" s="25"/>
      <c r="C2" s="25"/>
      <c r="D2" s="22"/>
    </row>
    <row r="3" spans="2:8">
      <c r="B3" s="3" t="s">
        <v>214</v>
      </c>
      <c r="C3" s="3"/>
      <c r="D3" s="64">
        <v>2015</v>
      </c>
      <c r="E3" s="64">
        <v>2016</v>
      </c>
      <c r="F3" s="64">
        <v>2017</v>
      </c>
      <c r="G3" s="64">
        <v>2018</v>
      </c>
      <c r="H3" s="64">
        <v>2019</v>
      </c>
    </row>
    <row r="4" spans="2:8">
      <c r="B4" s="61" t="s">
        <v>215</v>
      </c>
      <c r="C4" s="61" t="s">
        <v>1019</v>
      </c>
      <c r="D4" s="62">
        <v>10740.500000000004</v>
      </c>
      <c r="E4" s="62">
        <v>11958</v>
      </c>
      <c r="F4" s="62">
        <v>14629.058942441698</v>
      </c>
      <c r="G4" s="62">
        <v>13361.1</v>
      </c>
      <c r="H4" s="62">
        <v>15295</v>
      </c>
    </row>
    <row r="5" spans="2:8">
      <c r="B5" s="61" t="s">
        <v>216</v>
      </c>
      <c r="C5" s="61" t="s">
        <v>1020</v>
      </c>
      <c r="D5" s="62">
        <v>2352.5999999999995</v>
      </c>
      <c r="E5" s="84">
        <v>2994.4</v>
      </c>
      <c r="F5" s="84">
        <v>5702.5936360434998</v>
      </c>
      <c r="G5" s="84">
        <v>7051.6</v>
      </c>
      <c r="H5" s="84">
        <v>8618</v>
      </c>
    </row>
    <row r="6" spans="2:8">
      <c r="B6" s="25"/>
      <c r="C6" s="25"/>
      <c r="D6" s="22"/>
      <c r="E6" s="23"/>
      <c r="F6" s="23"/>
      <c r="G6" s="23"/>
      <c r="H6" s="23"/>
    </row>
    <row r="7" spans="2:8">
      <c r="B7" s="23"/>
      <c r="C7" s="23"/>
      <c r="D7" s="23"/>
      <c r="E7" s="23"/>
      <c r="F7" s="23"/>
      <c r="G7" s="23"/>
      <c r="H7" s="23"/>
    </row>
  </sheetData>
  <pageMargins left="0.24" right="0.39" top="0.41" bottom="0.74803149606299213"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DP1429"/>
  <sheetViews>
    <sheetView topLeftCell="A25" zoomScaleNormal="100" workbookViewId="0">
      <selection activeCell="B35" sqref="B35"/>
    </sheetView>
  </sheetViews>
  <sheetFormatPr defaultRowHeight="15"/>
  <cols>
    <col min="1" max="2" width="72" customWidth="1"/>
    <col min="3" max="11" width="10.42578125" customWidth="1"/>
    <col min="12" max="12" width="10.42578125" style="114" customWidth="1"/>
    <col min="13" max="120" width="9.140625" style="114"/>
  </cols>
  <sheetData>
    <row r="1" spans="1:120" s="15" customFormat="1">
      <c r="A1" s="76" t="s">
        <v>235</v>
      </c>
      <c r="B1" s="76" t="s">
        <v>250</v>
      </c>
      <c r="C1" s="72"/>
      <c r="D1" s="72"/>
      <c r="E1" s="72"/>
      <c r="F1" s="72"/>
      <c r="G1" s="72"/>
      <c r="H1" s="72"/>
      <c r="I1" s="72"/>
      <c r="J1" s="72"/>
      <c r="K1" s="72"/>
      <c r="L1" s="17"/>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row>
    <row r="2" spans="1:120">
      <c r="A2" s="108"/>
      <c r="B2" s="112"/>
      <c r="C2" s="108"/>
      <c r="D2" s="108"/>
      <c r="E2" s="108"/>
      <c r="F2" s="108"/>
      <c r="G2" s="108"/>
      <c r="H2" s="108"/>
      <c r="I2" s="108"/>
      <c r="J2" s="108"/>
      <c r="K2" s="108"/>
    </row>
    <row r="3" spans="1:120" ht="30">
      <c r="A3" s="37" t="s">
        <v>236</v>
      </c>
      <c r="B3" s="37" t="s">
        <v>251</v>
      </c>
      <c r="C3" s="39" t="s">
        <v>2</v>
      </c>
      <c r="D3" s="39" t="s">
        <v>2</v>
      </c>
      <c r="E3" s="39">
        <v>2016</v>
      </c>
      <c r="F3" s="39">
        <v>2016</v>
      </c>
      <c r="G3" s="39">
        <v>2017</v>
      </c>
      <c r="H3" s="39">
        <v>2017</v>
      </c>
      <c r="I3" s="39">
        <v>2018</v>
      </c>
      <c r="J3" s="39">
        <v>2018</v>
      </c>
      <c r="K3" s="39">
        <v>2019</v>
      </c>
      <c r="L3" s="39">
        <v>2019</v>
      </c>
    </row>
    <row r="4" spans="1:120" s="15" customFormat="1" ht="15" customHeight="1">
      <c r="A4" s="42"/>
      <c r="B4" s="42"/>
      <c r="C4" s="63" t="s">
        <v>237</v>
      </c>
      <c r="D4" s="63" t="s">
        <v>238</v>
      </c>
      <c r="E4" s="63" t="s">
        <v>237</v>
      </c>
      <c r="F4" s="63" t="s">
        <v>238</v>
      </c>
      <c r="G4" s="63" t="s">
        <v>237</v>
      </c>
      <c r="H4" s="63" t="s">
        <v>238</v>
      </c>
      <c r="I4" s="63" t="s">
        <v>237</v>
      </c>
      <c r="J4" s="63" t="s">
        <v>238</v>
      </c>
      <c r="K4" s="63" t="s">
        <v>237</v>
      </c>
      <c r="L4" s="63" t="s">
        <v>238</v>
      </c>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row>
    <row r="5" spans="1:120" s="116" customFormat="1">
      <c r="A5" s="87" t="s">
        <v>767</v>
      </c>
      <c r="B5" s="87" t="s">
        <v>766</v>
      </c>
      <c r="C5" s="296">
        <v>4177650</v>
      </c>
      <c r="D5" s="296">
        <v>14951</v>
      </c>
      <c r="E5" s="296">
        <v>3578321</v>
      </c>
      <c r="F5" s="296">
        <v>12714</v>
      </c>
      <c r="G5" s="296">
        <v>4155863</v>
      </c>
      <c r="H5" s="296">
        <v>15207.3159304564</v>
      </c>
      <c r="I5" s="296">
        <v>5210638.7114319997</v>
      </c>
      <c r="J5" s="296">
        <v>19203.263411500298</v>
      </c>
      <c r="K5" s="296">
        <v>5297205.9591889996</v>
      </c>
      <c r="L5" s="296">
        <v>18202.9652835778</v>
      </c>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c r="DM5" s="115"/>
      <c r="DN5" s="115"/>
      <c r="DO5" s="115"/>
      <c r="DP5" s="115"/>
    </row>
    <row r="6" spans="1:120">
      <c r="A6" s="82" t="s">
        <v>239</v>
      </c>
      <c r="B6" s="82" t="s">
        <v>252</v>
      </c>
      <c r="C6" s="297">
        <v>4394881</v>
      </c>
      <c r="D6" s="297">
        <v>15689</v>
      </c>
      <c r="E6" s="297">
        <v>3270416</v>
      </c>
      <c r="F6" s="297">
        <v>11615</v>
      </c>
      <c r="G6" s="297">
        <v>3801496</v>
      </c>
      <c r="H6" s="297">
        <v>13930.5542485035</v>
      </c>
      <c r="I6" s="297">
        <v>4857762.9057409996</v>
      </c>
      <c r="J6" s="297">
        <v>17897.843374201901</v>
      </c>
      <c r="K6" s="297">
        <v>5003147.0146769993</v>
      </c>
      <c r="L6" s="297">
        <v>17191.177980127599</v>
      </c>
    </row>
    <row r="7" spans="1:120">
      <c r="A7" s="82" t="s">
        <v>240</v>
      </c>
      <c r="B7" s="82" t="s">
        <v>253</v>
      </c>
      <c r="C7" s="297">
        <v>-217231</v>
      </c>
      <c r="D7" s="297">
        <v>-738</v>
      </c>
      <c r="E7" s="297">
        <v>307905</v>
      </c>
      <c r="F7" s="297">
        <v>1099</v>
      </c>
      <c r="G7" s="297">
        <v>354367</v>
      </c>
      <c r="H7" s="297">
        <v>1277.7616819529001</v>
      </c>
      <c r="I7" s="297">
        <v>352875.80569100007</v>
      </c>
      <c r="J7" s="297">
        <v>1305.4200372983801</v>
      </c>
      <c r="K7" s="297">
        <v>294058.94451200031</v>
      </c>
      <c r="L7" s="297">
        <v>1011.78730345022</v>
      </c>
    </row>
    <row r="8" spans="1:120" s="116" customFormat="1">
      <c r="A8" s="87" t="s">
        <v>9</v>
      </c>
      <c r="B8" s="87" t="s">
        <v>254</v>
      </c>
      <c r="C8" s="296">
        <v>-260999</v>
      </c>
      <c r="D8" s="296">
        <v>-903</v>
      </c>
      <c r="E8" s="296">
        <v>263497</v>
      </c>
      <c r="F8" s="296">
        <v>941</v>
      </c>
      <c r="G8" s="296">
        <v>306952</v>
      </c>
      <c r="H8" s="296">
        <v>1112.21112788707</v>
      </c>
      <c r="I8" s="296">
        <v>301196.80884999997</v>
      </c>
      <c r="J8" s="296">
        <v>1110.96304159839</v>
      </c>
      <c r="K8" s="296">
        <v>223214.35104000001</v>
      </c>
      <c r="L8" s="296">
        <v>770</v>
      </c>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c r="CQ8" s="115"/>
      <c r="CR8" s="115"/>
      <c r="CS8" s="115"/>
      <c r="CT8" s="115"/>
      <c r="CU8" s="115"/>
      <c r="CV8" s="115"/>
      <c r="CW8" s="115"/>
      <c r="CX8" s="115"/>
      <c r="CY8" s="115"/>
      <c r="CZ8" s="115"/>
      <c r="DA8" s="115"/>
      <c r="DB8" s="115"/>
      <c r="DC8" s="115"/>
      <c r="DD8" s="115"/>
      <c r="DE8" s="115"/>
      <c r="DF8" s="115"/>
      <c r="DG8" s="115"/>
      <c r="DH8" s="115"/>
      <c r="DI8" s="115"/>
      <c r="DJ8" s="115"/>
      <c r="DK8" s="115"/>
      <c r="DL8" s="115"/>
      <c r="DM8" s="115"/>
      <c r="DN8" s="115"/>
      <c r="DO8" s="115"/>
      <c r="DP8" s="115"/>
    </row>
    <row r="9" spans="1:120" s="114" customFormat="1">
      <c r="A9" s="179"/>
      <c r="B9" s="180"/>
      <c r="C9" s="179"/>
      <c r="D9" s="179"/>
      <c r="E9" s="179"/>
      <c r="F9" s="179"/>
      <c r="G9" s="179"/>
      <c r="H9" s="179"/>
      <c r="I9" s="109"/>
      <c r="J9" s="109"/>
      <c r="K9" s="109"/>
      <c r="L9" s="109"/>
    </row>
    <row r="10" spans="1:120" s="114" customFormat="1">
      <c r="A10" s="111"/>
      <c r="B10" s="113"/>
      <c r="C10" s="111"/>
      <c r="D10" s="111"/>
      <c r="E10" s="111"/>
      <c r="F10" s="111"/>
      <c r="G10" s="111"/>
      <c r="H10" s="111"/>
      <c r="I10" s="111"/>
      <c r="J10" s="111"/>
      <c r="K10" s="111"/>
      <c r="L10" s="111"/>
    </row>
    <row r="11" spans="1:120" ht="30">
      <c r="A11" s="37" t="s">
        <v>241</v>
      </c>
      <c r="B11" s="37" t="s">
        <v>255</v>
      </c>
      <c r="C11" s="39" t="s">
        <v>2</v>
      </c>
      <c r="D11" s="39" t="s">
        <v>2</v>
      </c>
      <c r="E11" s="39">
        <v>2016</v>
      </c>
      <c r="F11" s="39">
        <v>2016</v>
      </c>
      <c r="G11" s="39">
        <f>+G3</f>
        <v>2017</v>
      </c>
      <c r="H11" s="39">
        <f>+H3</f>
        <v>2017</v>
      </c>
      <c r="I11" s="39">
        <f>+I3</f>
        <v>2018</v>
      </c>
      <c r="J11" s="39">
        <f>+J3</f>
        <v>2018</v>
      </c>
      <c r="K11" s="39">
        <v>2019</v>
      </c>
      <c r="L11" s="39">
        <v>2019</v>
      </c>
    </row>
    <row r="12" spans="1:120" s="15" customFormat="1" ht="15" customHeight="1">
      <c r="A12" s="42"/>
      <c r="B12" s="42"/>
      <c r="C12" s="63" t="s">
        <v>237</v>
      </c>
      <c r="D12" s="63" t="s">
        <v>243</v>
      </c>
      <c r="E12" s="63" t="s">
        <v>237</v>
      </c>
      <c r="F12" s="63" t="s">
        <v>243</v>
      </c>
      <c r="G12" s="63" t="s">
        <v>237</v>
      </c>
      <c r="H12" s="63" t="s">
        <v>243</v>
      </c>
      <c r="I12" s="63" t="s">
        <v>237</v>
      </c>
      <c r="J12" s="63" t="s">
        <v>243</v>
      </c>
      <c r="K12" s="63" t="s">
        <v>237</v>
      </c>
      <c r="L12" s="63" t="s">
        <v>242</v>
      </c>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row>
    <row r="13" spans="1:120">
      <c r="A13" s="82" t="s">
        <v>74</v>
      </c>
      <c r="B13" s="82" t="s">
        <v>256</v>
      </c>
      <c r="C13" s="297">
        <v>2858226</v>
      </c>
      <c r="D13" s="297">
        <v>9972</v>
      </c>
      <c r="E13" s="297">
        <v>2867180</v>
      </c>
      <c r="F13" s="297">
        <v>9763</v>
      </c>
      <c r="G13" s="297">
        <v>2891579</v>
      </c>
      <c r="H13" s="297">
        <v>11172.162344757</v>
      </c>
      <c r="I13" s="297">
        <v>3016195.8722450002</v>
      </c>
      <c r="J13" s="297">
        <v>10736.085542269</v>
      </c>
      <c r="K13" s="297">
        <v>3451877.7788470001</v>
      </c>
      <c r="L13" s="297">
        <v>11711.6026967736</v>
      </c>
    </row>
    <row r="14" spans="1:120">
      <c r="A14" s="82" t="s">
        <v>76</v>
      </c>
      <c r="B14" s="82" t="s">
        <v>257</v>
      </c>
      <c r="C14" s="297">
        <v>1056657</v>
      </c>
      <c r="D14" s="297">
        <v>3686</v>
      </c>
      <c r="E14" s="297">
        <v>1236606</v>
      </c>
      <c r="F14" s="297">
        <v>4210</v>
      </c>
      <c r="G14" s="297">
        <v>1340121</v>
      </c>
      <c r="H14" s="297">
        <v>5177.80920808671</v>
      </c>
      <c r="I14" s="297">
        <v>1595385.477524</v>
      </c>
      <c r="J14" s="297">
        <v>5678.7409323129696</v>
      </c>
      <c r="K14" s="297">
        <v>1680408.9564730001</v>
      </c>
      <c r="L14" s="297">
        <v>5701.3264452500498</v>
      </c>
    </row>
    <row r="15" spans="1:120" s="116" customFormat="1">
      <c r="A15" s="87" t="s">
        <v>77</v>
      </c>
      <c r="B15" s="87" t="s">
        <v>258</v>
      </c>
      <c r="C15" s="296">
        <v>3914883</v>
      </c>
      <c r="D15" s="296">
        <v>13658</v>
      </c>
      <c r="E15" s="296">
        <v>4103786</v>
      </c>
      <c r="F15" s="296">
        <v>13973</v>
      </c>
      <c r="G15" s="296">
        <v>4231700</v>
      </c>
      <c r="H15" s="296">
        <v>16349.971552843699</v>
      </c>
      <c r="I15" s="296">
        <v>4611581.349769</v>
      </c>
      <c r="J15" s="296">
        <v>16414.826474582002</v>
      </c>
      <c r="K15" s="296">
        <v>5132286.73532</v>
      </c>
      <c r="L15" s="296">
        <v>17412.9291420236</v>
      </c>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5"/>
      <c r="CO15" s="115"/>
      <c r="CP15" s="115"/>
      <c r="CQ15" s="115"/>
      <c r="CR15" s="115"/>
      <c r="CS15" s="115"/>
      <c r="CT15" s="115"/>
      <c r="CU15" s="115"/>
      <c r="CV15" s="115"/>
      <c r="CW15" s="115"/>
      <c r="CX15" s="115"/>
      <c r="CY15" s="115"/>
      <c r="CZ15" s="115"/>
      <c r="DA15" s="115"/>
      <c r="DB15" s="115"/>
      <c r="DC15" s="115"/>
      <c r="DD15" s="115"/>
      <c r="DE15" s="115"/>
      <c r="DF15" s="115"/>
      <c r="DG15" s="115"/>
      <c r="DH15" s="115"/>
      <c r="DI15" s="115"/>
      <c r="DJ15" s="115"/>
      <c r="DK15" s="115"/>
      <c r="DL15" s="115"/>
      <c r="DM15" s="115"/>
      <c r="DN15" s="115"/>
      <c r="DO15" s="115"/>
      <c r="DP15" s="115"/>
    </row>
    <row r="16" spans="1:120">
      <c r="A16" s="82" t="s">
        <v>78</v>
      </c>
      <c r="B16" s="82" t="s">
        <v>259</v>
      </c>
      <c r="C16" s="297">
        <v>1452219</v>
      </c>
      <c r="D16" s="297">
        <v>5067</v>
      </c>
      <c r="E16" s="297">
        <v>1492072</v>
      </c>
      <c r="F16" s="297">
        <v>5081</v>
      </c>
      <c r="G16" s="297">
        <v>1740954</v>
      </c>
      <c r="H16" s="297">
        <v>6726.5064557607611</v>
      </c>
      <c r="I16" s="297">
        <v>1994455.4407300001</v>
      </c>
      <c r="J16" s="297">
        <v>7099.2220428920391</v>
      </c>
      <c r="K16" s="297">
        <v>2151384.5601650001</v>
      </c>
      <c r="L16" s="297">
        <v>7299.2622656071353</v>
      </c>
    </row>
    <row r="17" spans="1:120">
      <c r="A17" s="82" t="s">
        <v>79</v>
      </c>
      <c r="B17" s="82" t="s">
        <v>260</v>
      </c>
      <c r="C17" s="297">
        <v>364349</v>
      </c>
      <c r="D17" s="297">
        <v>1271</v>
      </c>
      <c r="E17" s="297">
        <v>309554</v>
      </c>
      <c r="F17" s="297">
        <v>1053</v>
      </c>
      <c r="G17" s="297">
        <v>314817</v>
      </c>
      <c r="H17" s="297">
        <v>1216.3527622517599</v>
      </c>
      <c r="I17" s="297">
        <v>315491.46387600002</v>
      </c>
      <c r="J17" s="297">
        <v>1122.9816468854499</v>
      </c>
      <c r="K17" s="297">
        <v>299984.36241900001</v>
      </c>
      <c r="L17" s="297">
        <v>1017.79318185181</v>
      </c>
    </row>
    <row r="18" spans="1:120">
      <c r="A18" s="82" t="s">
        <v>81</v>
      </c>
      <c r="B18" s="82" t="s">
        <v>261</v>
      </c>
      <c r="C18" s="297">
        <v>971404</v>
      </c>
      <c r="D18" s="297">
        <v>3389</v>
      </c>
      <c r="E18" s="297">
        <v>918681</v>
      </c>
      <c r="F18" s="297">
        <v>3128</v>
      </c>
      <c r="G18" s="297">
        <v>1006147</v>
      </c>
      <c r="H18" s="297">
        <v>3887.4396145661099</v>
      </c>
      <c r="I18" s="297">
        <v>908696.66127699998</v>
      </c>
      <c r="J18" s="297">
        <v>3234.48658531006</v>
      </c>
      <c r="K18" s="297">
        <v>1217406.5343770001</v>
      </c>
      <c r="L18" s="297">
        <v>4130.4422011841098</v>
      </c>
    </row>
    <row r="19" spans="1:120">
      <c r="A19" s="82" t="s">
        <v>83</v>
      </c>
      <c r="B19" s="82" t="s">
        <v>262</v>
      </c>
      <c r="C19" s="297">
        <v>1126911</v>
      </c>
      <c r="D19" s="297">
        <v>3931</v>
      </c>
      <c r="E19" s="297">
        <v>1383479</v>
      </c>
      <c r="F19" s="297">
        <v>4711</v>
      </c>
      <c r="G19" s="297">
        <v>1169782</v>
      </c>
      <c r="H19" s="297">
        <v>4519.6727244416998</v>
      </c>
      <c r="I19" s="297">
        <v>1392937.7715179999</v>
      </c>
      <c r="J19" s="297">
        <v>4959.1361554710002</v>
      </c>
      <c r="K19" s="297">
        <v>1463511.2326110001</v>
      </c>
      <c r="L19" s="297">
        <v>4966.4313381659804</v>
      </c>
    </row>
    <row r="20" spans="1:120" s="116" customFormat="1">
      <c r="A20" s="87" t="s">
        <v>84</v>
      </c>
      <c r="B20" s="87" t="s">
        <v>263</v>
      </c>
      <c r="C20" s="296">
        <v>3914883</v>
      </c>
      <c r="D20" s="296">
        <v>13658</v>
      </c>
      <c r="E20" s="296">
        <v>4103786</v>
      </c>
      <c r="F20" s="296">
        <v>13973</v>
      </c>
      <c r="G20" s="296">
        <v>4231700</v>
      </c>
      <c r="H20" s="296">
        <v>16349.971557020301</v>
      </c>
      <c r="I20" s="296">
        <v>4611581.3374009999</v>
      </c>
      <c r="J20" s="296">
        <v>16414.826430558602</v>
      </c>
      <c r="K20" s="296">
        <v>5132286.6895719999</v>
      </c>
      <c r="L20" s="296">
        <v>17412.928986809002</v>
      </c>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row>
    <row r="21" spans="1:120">
      <c r="A21" s="108"/>
      <c r="B21" s="112"/>
      <c r="C21" s="108"/>
      <c r="D21" s="108"/>
      <c r="E21" s="108"/>
      <c r="F21" s="108"/>
      <c r="G21" s="108"/>
      <c r="H21" s="108"/>
      <c r="I21" s="108"/>
      <c r="J21" s="108"/>
      <c r="K21" s="108"/>
      <c r="L21" s="108"/>
    </row>
    <row r="22" spans="1:120" ht="30">
      <c r="A22" s="37" t="s">
        <v>248</v>
      </c>
      <c r="B22" s="37" t="s">
        <v>264</v>
      </c>
      <c r="C22" s="39" t="s">
        <v>2</v>
      </c>
      <c r="D22" s="39" t="s">
        <v>2</v>
      </c>
      <c r="E22" s="39">
        <v>2016</v>
      </c>
      <c r="F22" s="39">
        <v>2016</v>
      </c>
      <c r="G22" s="39">
        <f>+G3</f>
        <v>2017</v>
      </c>
      <c r="H22" s="39">
        <f>+H3</f>
        <v>2017</v>
      </c>
      <c r="I22" s="39">
        <f>+I3</f>
        <v>2018</v>
      </c>
      <c r="J22" s="39">
        <f>+J3</f>
        <v>2018</v>
      </c>
      <c r="K22" s="39">
        <v>2019</v>
      </c>
      <c r="L22" s="39">
        <v>2019</v>
      </c>
    </row>
    <row r="23" spans="1:120" s="15" customFormat="1" ht="15" customHeight="1">
      <c r="A23" s="42"/>
      <c r="B23" s="42"/>
      <c r="C23" s="63" t="s">
        <v>237</v>
      </c>
      <c r="D23" s="63" t="s">
        <v>238</v>
      </c>
      <c r="E23" s="63" t="s">
        <v>237</v>
      </c>
      <c r="F23" s="63" t="s">
        <v>238</v>
      </c>
      <c r="G23" s="63" t="s">
        <v>237</v>
      </c>
      <c r="H23" s="63" t="s">
        <v>238</v>
      </c>
      <c r="I23" s="63" t="s">
        <v>237</v>
      </c>
      <c r="J23" s="63" t="s">
        <v>238</v>
      </c>
      <c r="K23" s="63" t="s">
        <v>237</v>
      </c>
      <c r="L23" s="63" t="s">
        <v>238</v>
      </c>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row>
    <row r="24" spans="1:120" s="116" customFormat="1">
      <c r="A24" s="87" t="s">
        <v>88</v>
      </c>
      <c r="B24" s="87" t="s">
        <v>228</v>
      </c>
      <c r="C24" s="296">
        <v>586803</v>
      </c>
      <c r="D24" s="296">
        <v>2088</v>
      </c>
      <c r="E24" s="296">
        <v>519385</v>
      </c>
      <c r="F24" s="296">
        <v>1843</v>
      </c>
      <c r="G24" s="296">
        <v>559696</v>
      </c>
      <c r="H24" s="296">
        <v>2069.7807704144402</v>
      </c>
      <c r="I24" s="296">
        <v>596058.249495</v>
      </c>
      <c r="J24" s="296">
        <v>2189.0802561724699</v>
      </c>
      <c r="K24" s="296">
        <v>704240.63934600004</v>
      </c>
      <c r="L24" s="296">
        <v>2428.29781914765</v>
      </c>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row>
    <row r="25" spans="1:120">
      <c r="A25" s="82" t="s">
        <v>89</v>
      </c>
      <c r="B25" s="82" t="s">
        <v>265</v>
      </c>
      <c r="C25" s="297">
        <v>-213253</v>
      </c>
      <c r="D25" s="297">
        <v>-781</v>
      </c>
      <c r="E25" s="297">
        <v>-306968</v>
      </c>
      <c r="F25" s="297">
        <v>-1086</v>
      </c>
      <c r="G25" s="297">
        <v>-255220</v>
      </c>
      <c r="H25" s="297">
        <v>-946.77332446936305</v>
      </c>
      <c r="I25" s="297">
        <v>-300868.66927399999</v>
      </c>
      <c r="J25" s="297">
        <v>-1094.15198846211</v>
      </c>
      <c r="K25" s="297">
        <v>-721826.27301799995</v>
      </c>
      <c r="L25" s="297">
        <v>-2473.0082943870798</v>
      </c>
    </row>
    <row r="26" spans="1:120" s="6" customFormat="1">
      <c r="A26" s="82" t="s">
        <v>249</v>
      </c>
      <c r="B26" s="82" t="s">
        <v>266</v>
      </c>
      <c r="C26" s="297">
        <v>-444688</v>
      </c>
      <c r="D26" s="297">
        <v>-1565</v>
      </c>
      <c r="E26" s="297">
        <v>-125881</v>
      </c>
      <c r="F26" s="297">
        <v>-439</v>
      </c>
      <c r="G26" s="297">
        <v>-320179</v>
      </c>
      <c r="H26" s="297">
        <v>-1133.1653739961801</v>
      </c>
      <c r="I26" s="297">
        <v>-112174.710681</v>
      </c>
      <c r="J26" s="297">
        <v>-428.46540039066798</v>
      </c>
      <c r="K26" s="297">
        <v>-54513.915580000001</v>
      </c>
      <c r="L26" s="297">
        <v>-207.33228932192301</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row>
    <row r="27" spans="1:120" s="116" customFormat="1">
      <c r="A27" s="87" t="s">
        <v>1717</v>
      </c>
      <c r="B27" s="87" t="s">
        <v>1718</v>
      </c>
      <c r="C27" s="296">
        <v>-71214</v>
      </c>
      <c r="D27" s="296">
        <v>-259</v>
      </c>
      <c r="E27" s="296">
        <v>85090</v>
      </c>
      <c r="F27" s="296">
        <v>312</v>
      </c>
      <c r="G27" s="296">
        <v>-20735</v>
      </c>
      <c r="H27" s="296">
        <v>18.39631598107</v>
      </c>
      <c r="I27" s="296">
        <v>184891.37692000001</v>
      </c>
      <c r="J27" s="296">
        <v>671.39058850503204</v>
      </c>
      <c r="K27" s="296">
        <v>-60085.695381999998</v>
      </c>
      <c r="L27" s="296">
        <v>-210.62126657941801</v>
      </c>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row>
    <row r="28" spans="1:120">
      <c r="A28" s="110"/>
      <c r="B28" s="110"/>
      <c r="C28" s="110"/>
      <c r="D28" s="110"/>
      <c r="E28" s="110"/>
      <c r="F28" s="110"/>
      <c r="G28" s="110"/>
      <c r="H28" s="110"/>
      <c r="I28" s="110"/>
      <c r="J28" s="110"/>
      <c r="K28" s="110"/>
    </row>
    <row r="29" spans="1:120" s="122" customFormat="1" ht="12.75">
      <c r="A29" s="127" t="s">
        <v>1716</v>
      </c>
      <c r="B29" s="127" t="s">
        <v>267</v>
      </c>
      <c r="C29" s="126"/>
      <c r="D29" s="126"/>
      <c r="E29" s="126"/>
      <c r="F29" s="126"/>
      <c r="G29" s="126"/>
      <c r="H29" s="126"/>
      <c r="I29" s="126"/>
      <c r="J29" s="126"/>
      <c r="K29" s="126"/>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row>
    <row r="30" spans="1:120" s="122" customFormat="1" ht="12.75">
      <c r="A30" s="123" t="s">
        <v>1852</v>
      </c>
      <c r="B30" s="124" t="s">
        <v>1851</v>
      </c>
      <c r="C30" s="126"/>
      <c r="D30" s="126"/>
      <c r="E30" s="126"/>
      <c r="F30" s="126"/>
      <c r="G30" s="126"/>
      <c r="H30" s="126"/>
      <c r="I30" s="126"/>
      <c r="J30" s="126"/>
      <c r="K30" s="126"/>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row>
    <row r="31" spans="1:120" s="122" customFormat="1" ht="12.75">
      <c r="A31" s="128">
        <v>2015</v>
      </c>
      <c r="B31" s="125">
        <v>286.63</v>
      </c>
      <c r="C31" s="123"/>
      <c r="D31" s="123"/>
      <c r="E31" s="123"/>
      <c r="F31" s="126"/>
      <c r="G31" s="126"/>
      <c r="H31" s="126"/>
      <c r="I31" s="126"/>
      <c r="J31" s="126"/>
      <c r="K31" s="126"/>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row>
    <row r="32" spans="1:120" s="122" customFormat="1" ht="12.75">
      <c r="A32" s="128">
        <v>2016</v>
      </c>
      <c r="B32" s="125">
        <v>293.69</v>
      </c>
      <c r="C32" s="123"/>
      <c r="D32" s="123"/>
      <c r="E32" s="123"/>
      <c r="F32" s="126"/>
      <c r="G32" s="126"/>
      <c r="H32" s="126"/>
      <c r="I32" s="126"/>
      <c r="J32" s="126"/>
      <c r="K32" s="126"/>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row>
    <row r="33" spans="1:120" s="122" customFormat="1" ht="12.75">
      <c r="A33" s="128">
        <v>2017</v>
      </c>
      <c r="B33" s="125">
        <v>258.82</v>
      </c>
      <c r="C33" s="124"/>
      <c r="D33" s="124"/>
      <c r="E33" s="123"/>
      <c r="F33" s="126"/>
      <c r="G33" s="126"/>
      <c r="H33" s="126"/>
      <c r="I33" s="126"/>
      <c r="J33" s="126"/>
      <c r="K33" s="126"/>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row>
    <row r="34" spans="1:120" s="122" customFormat="1" ht="12.75">
      <c r="A34" s="128">
        <v>2018</v>
      </c>
      <c r="B34" s="125">
        <v>280.94</v>
      </c>
      <c r="C34" s="124"/>
      <c r="D34" s="124"/>
      <c r="E34" s="123"/>
      <c r="F34" s="126"/>
      <c r="G34" s="126"/>
      <c r="H34" s="126"/>
      <c r="I34" s="126"/>
      <c r="J34" s="126"/>
      <c r="K34" s="126"/>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row>
    <row r="35" spans="1:120">
      <c r="A35" s="128">
        <v>2019</v>
      </c>
      <c r="B35" s="125">
        <v>295.20999999999998</v>
      </c>
      <c r="C35" s="111"/>
      <c r="D35" s="111"/>
      <c r="E35" s="111"/>
      <c r="F35" s="110"/>
      <c r="G35" s="110"/>
      <c r="H35" s="110"/>
      <c r="I35" s="110"/>
      <c r="J35" s="110"/>
      <c r="K35" s="110"/>
    </row>
    <row r="36" spans="1:120">
      <c r="A36" s="110"/>
      <c r="B36" s="110"/>
      <c r="C36" s="111"/>
      <c r="D36" s="111"/>
      <c r="E36" s="111"/>
      <c r="F36" s="110"/>
      <c r="G36" s="110"/>
      <c r="H36" s="110"/>
      <c r="I36" s="110"/>
      <c r="J36" s="110"/>
      <c r="K36" s="110"/>
    </row>
    <row r="37" spans="1:120">
      <c r="A37" s="110"/>
      <c r="B37" s="110"/>
      <c r="C37" s="110"/>
      <c r="D37" s="110"/>
      <c r="E37" s="110"/>
      <c r="F37" s="110"/>
      <c r="G37" s="110"/>
      <c r="H37" s="110"/>
      <c r="I37" s="110"/>
      <c r="J37" s="110"/>
      <c r="K37" s="110"/>
    </row>
    <row r="38" spans="1:120" s="114" customFormat="1">
      <c r="A38" s="111"/>
      <c r="B38" s="111"/>
      <c r="C38" s="111"/>
      <c r="D38" s="111"/>
      <c r="E38" s="111"/>
      <c r="F38" s="111"/>
      <c r="G38" s="111"/>
      <c r="H38" s="111"/>
      <c r="I38" s="111"/>
      <c r="J38" s="111"/>
      <c r="K38" s="111"/>
    </row>
    <row r="39" spans="1:120" s="114" customFormat="1">
      <c r="C39" s="111"/>
      <c r="D39" s="111"/>
      <c r="E39" s="111"/>
      <c r="F39" s="111"/>
      <c r="G39" s="111"/>
      <c r="H39" s="111"/>
      <c r="I39" s="111"/>
      <c r="J39" s="111"/>
      <c r="K39" s="111"/>
    </row>
    <row r="40" spans="1:120" s="114" customFormat="1">
      <c r="C40" s="111"/>
      <c r="D40" s="111"/>
      <c r="E40" s="111"/>
      <c r="F40" s="111"/>
      <c r="G40" s="111"/>
      <c r="H40" s="111"/>
      <c r="I40" s="111"/>
      <c r="J40" s="111"/>
      <c r="K40" s="111"/>
    </row>
    <row r="41" spans="1:120" s="114" customFormat="1"/>
    <row r="42" spans="1:120" s="114" customFormat="1"/>
    <row r="43" spans="1:120" s="114" customFormat="1"/>
    <row r="44" spans="1:120" s="114" customFormat="1"/>
    <row r="45" spans="1:120" s="114" customFormat="1"/>
    <row r="46" spans="1:120" s="114" customFormat="1"/>
    <row r="47" spans="1:120" s="114" customFormat="1"/>
    <row r="48" spans="1:120" s="114" customFormat="1"/>
    <row r="49" s="114" customFormat="1"/>
    <row r="50" s="114" customFormat="1"/>
    <row r="51" s="114" customFormat="1"/>
    <row r="52" s="114" customFormat="1"/>
    <row r="53" s="114" customFormat="1"/>
    <row r="54" s="114" customFormat="1"/>
    <row r="55" s="114" customFormat="1"/>
    <row r="56" s="114" customFormat="1"/>
    <row r="57" s="114" customFormat="1"/>
    <row r="58" s="114" customFormat="1"/>
    <row r="59" s="114" customFormat="1"/>
    <row r="60" s="114" customFormat="1"/>
    <row r="61" s="114" customFormat="1"/>
    <row r="62" s="114" customFormat="1"/>
    <row r="63" s="114" customFormat="1"/>
    <row r="64" s="114" customFormat="1"/>
    <row r="65" s="114" customFormat="1"/>
    <row r="66" s="114" customFormat="1"/>
    <row r="67" s="114" customFormat="1"/>
    <row r="68" s="114" customFormat="1"/>
    <row r="69" s="114" customFormat="1"/>
    <row r="70" s="114" customFormat="1"/>
    <row r="71" s="114" customFormat="1"/>
    <row r="72" s="114" customFormat="1"/>
    <row r="73" s="114" customFormat="1"/>
    <row r="74" s="114" customFormat="1"/>
    <row r="75" s="114" customFormat="1"/>
    <row r="76" s="114" customFormat="1"/>
    <row r="77" s="114" customFormat="1"/>
    <row r="78" s="114" customFormat="1"/>
    <row r="79" s="114" customFormat="1"/>
    <row r="80" s="114" customFormat="1"/>
    <row r="81" s="114" customFormat="1"/>
    <row r="82" s="114" customFormat="1"/>
    <row r="83" s="114" customFormat="1"/>
    <row r="84" s="114" customFormat="1"/>
    <row r="85" s="114" customFormat="1"/>
    <row r="86" s="114" customFormat="1"/>
    <row r="87" s="114" customFormat="1"/>
    <row r="88" s="114" customFormat="1"/>
    <row r="89" s="114" customFormat="1"/>
    <row r="90" s="114" customFormat="1"/>
    <row r="91" s="114" customFormat="1"/>
    <row r="92" s="114" customFormat="1"/>
    <row r="93" s="114" customFormat="1"/>
    <row r="94" s="114" customFormat="1"/>
    <row r="95" s="114" customFormat="1"/>
    <row r="96" s="114" customFormat="1"/>
    <row r="97" s="114" customFormat="1"/>
    <row r="98" s="114" customFormat="1"/>
    <row r="99" s="114" customFormat="1"/>
    <row r="100" s="114" customFormat="1"/>
    <row r="101" s="114" customFormat="1"/>
    <row r="102" s="114" customFormat="1"/>
    <row r="103" s="114" customFormat="1"/>
    <row r="104" s="114" customFormat="1"/>
    <row r="105" s="114" customFormat="1"/>
    <row r="106" s="114" customFormat="1"/>
    <row r="107" s="114" customFormat="1"/>
    <row r="108" s="114" customFormat="1"/>
    <row r="109" s="114" customFormat="1"/>
    <row r="110" s="114" customFormat="1"/>
    <row r="111" s="114" customFormat="1"/>
    <row r="112"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row r="232" s="114" customFormat="1"/>
    <row r="233" s="114" customFormat="1"/>
    <row r="234" s="114" customFormat="1"/>
    <row r="235" s="114" customFormat="1"/>
    <row r="236" s="114" customFormat="1"/>
    <row r="237" s="114" customFormat="1"/>
    <row r="238" s="114" customFormat="1"/>
    <row r="239" s="114" customFormat="1"/>
    <row r="240" s="114" customFormat="1"/>
    <row r="241" s="114" customFormat="1"/>
    <row r="242" s="114" customFormat="1"/>
    <row r="243" s="114" customFormat="1"/>
    <row r="244" s="114" customFormat="1"/>
    <row r="245" s="114" customFormat="1"/>
    <row r="246" s="114" customFormat="1"/>
    <row r="247" s="114" customFormat="1"/>
    <row r="248" s="114" customFormat="1"/>
    <row r="249" s="114" customFormat="1"/>
    <row r="250" s="114" customFormat="1"/>
    <row r="251" s="114" customFormat="1"/>
    <row r="252" s="114" customFormat="1"/>
    <row r="253" s="114" customFormat="1"/>
    <row r="254" s="114" customFormat="1"/>
    <row r="255" s="114" customFormat="1"/>
    <row r="256" s="114" customFormat="1"/>
    <row r="257" s="114" customFormat="1"/>
    <row r="258" s="114" customFormat="1"/>
    <row r="259" s="114" customFormat="1"/>
    <row r="260" s="114" customFormat="1"/>
    <row r="261" s="114" customFormat="1"/>
    <row r="262" s="114" customFormat="1"/>
    <row r="263" s="114" customFormat="1"/>
    <row r="264" s="114" customFormat="1"/>
    <row r="265" s="114" customFormat="1"/>
    <row r="266" s="114" customFormat="1"/>
    <row r="267" s="114" customFormat="1"/>
    <row r="268" s="114" customFormat="1"/>
    <row r="269" s="114" customFormat="1"/>
    <row r="270" s="114" customFormat="1"/>
    <row r="271" s="114" customFormat="1"/>
    <row r="272" s="114" customFormat="1"/>
    <row r="273" s="114" customFormat="1"/>
    <row r="274" s="114" customFormat="1"/>
    <row r="275" s="114" customFormat="1"/>
    <row r="276" s="114" customFormat="1"/>
    <row r="277" s="114" customFormat="1"/>
    <row r="278" s="114" customFormat="1"/>
    <row r="279" s="114" customFormat="1"/>
    <row r="280" s="114" customFormat="1"/>
    <row r="281" s="114" customFormat="1"/>
    <row r="282" s="114" customFormat="1"/>
    <row r="283" s="114" customFormat="1"/>
    <row r="284" s="114" customFormat="1"/>
    <row r="285" s="114" customFormat="1"/>
    <row r="286" s="114" customFormat="1"/>
    <row r="287" s="114" customFormat="1"/>
    <row r="288" s="114" customFormat="1"/>
    <row r="289" s="114" customFormat="1"/>
    <row r="290" s="114" customFormat="1"/>
    <row r="291" s="114" customFormat="1"/>
    <row r="292" s="114" customFormat="1"/>
    <row r="293" s="114" customFormat="1"/>
    <row r="294" s="114" customFormat="1"/>
    <row r="295" s="114" customFormat="1"/>
    <row r="296" s="114" customFormat="1"/>
    <row r="297" s="114" customFormat="1"/>
    <row r="298" s="114" customFormat="1"/>
    <row r="299" s="114" customFormat="1"/>
    <row r="300" s="114" customFormat="1"/>
    <row r="301" s="114" customFormat="1"/>
    <row r="302" s="114" customFormat="1"/>
    <row r="303" s="114" customFormat="1"/>
    <row r="304" s="114" customFormat="1"/>
    <row r="305" s="114" customFormat="1"/>
    <row r="306" s="114" customFormat="1"/>
    <row r="307" s="114" customFormat="1"/>
    <row r="308" s="114" customFormat="1"/>
    <row r="309" s="114" customFormat="1"/>
    <row r="310" s="114" customFormat="1"/>
    <row r="311" s="114" customFormat="1"/>
    <row r="312" s="114" customFormat="1"/>
    <row r="313" s="114" customFormat="1"/>
    <row r="314" s="114" customFormat="1"/>
    <row r="315" s="114" customFormat="1"/>
    <row r="316" s="114" customFormat="1"/>
    <row r="317" s="114" customFormat="1"/>
    <row r="318" s="114" customFormat="1"/>
    <row r="319" s="114" customFormat="1"/>
    <row r="320" s="114" customFormat="1"/>
    <row r="321" s="114" customFormat="1"/>
    <row r="322" s="114" customFormat="1"/>
    <row r="323" s="114" customFormat="1"/>
    <row r="324" s="114" customFormat="1"/>
    <row r="325" s="114" customFormat="1"/>
    <row r="326" s="114" customFormat="1"/>
    <row r="327" s="114" customFormat="1"/>
    <row r="328" s="114" customFormat="1"/>
    <row r="329" s="114" customFormat="1"/>
    <row r="330" s="114" customFormat="1"/>
    <row r="331" s="114" customFormat="1"/>
    <row r="332" s="114" customFormat="1"/>
    <row r="333" s="114" customFormat="1"/>
    <row r="334" s="114" customFormat="1"/>
    <row r="335" s="114" customFormat="1"/>
    <row r="336" s="114" customFormat="1"/>
    <row r="337" s="114" customFormat="1"/>
    <row r="338" s="114" customFormat="1"/>
    <row r="339" s="114" customFormat="1"/>
    <row r="340" s="114" customFormat="1"/>
    <row r="341" s="114" customFormat="1"/>
    <row r="342" s="114" customFormat="1"/>
    <row r="343" s="114" customFormat="1"/>
    <row r="344" s="114" customFormat="1"/>
    <row r="345" s="114" customFormat="1"/>
    <row r="346" s="114" customFormat="1"/>
    <row r="347" s="114" customFormat="1"/>
    <row r="348" s="114" customFormat="1"/>
    <row r="349" s="114" customFormat="1"/>
    <row r="350" s="114" customFormat="1"/>
    <row r="351" s="114" customFormat="1"/>
    <row r="352" s="114" customFormat="1"/>
    <row r="353" s="114" customFormat="1"/>
    <row r="354" s="114" customFormat="1"/>
    <row r="355" s="114" customFormat="1"/>
    <row r="356" s="114" customFormat="1"/>
    <row r="357" s="114" customFormat="1"/>
    <row r="358" s="114" customFormat="1"/>
    <row r="359" s="114" customFormat="1"/>
    <row r="360" s="114" customFormat="1"/>
    <row r="361" s="114" customFormat="1"/>
    <row r="362" s="114" customFormat="1"/>
    <row r="363" s="114" customFormat="1"/>
    <row r="364" s="114" customFormat="1"/>
    <row r="365" s="114" customFormat="1"/>
    <row r="366" s="114" customFormat="1"/>
    <row r="367" s="114" customFormat="1"/>
    <row r="368" s="114" customFormat="1"/>
    <row r="369" s="114" customFormat="1"/>
    <row r="370" s="114" customFormat="1"/>
    <row r="371" s="114" customFormat="1"/>
    <row r="372" s="114" customFormat="1"/>
    <row r="373" s="114" customFormat="1"/>
    <row r="374" s="114" customFormat="1"/>
    <row r="375" s="114" customFormat="1"/>
    <row r="376" s="114" customFormat="1"/>
    <row r="377" s="114" customFormat="1"/>
    <row r="378" s="114" customFormat="1"/>
    <row r="379" s="114" customFormat="1"/>
    <row r="380" s="114" customFormat="1"/>
    <row r="381" s="114" customFormat="1"/>
    <row r="382" s="114" customFormat="1"/>
    <row r="383" s="114" customFormat="1"/>
    <row r="384" s="114" customFormat="1"/>
    <row r="385" s="114" customFormat="1"/>
    <row r="386" s="114" customFormat="1"/>
    <row r="387" s="114" customFormat="1"/>
    <row r="388" s="114" customFormat="1"/>
    <row r="389" s="114" customFormat="1"/>
    <row r="390" s="114" customFormat="1"/>
    <row r="391" s="114" customFormat="1"/>
    <row r="392" s="114" customFormat="1"/>
    <row r="393" s="114" customFormat="1"/>
    <row r="394" s="114" customFormat="1"/>
    <row r="395" s="114" customFormat="1"/>
    <row r="396" s="114" customFormat="1"/>
    <row r="397" s="114" customFormat="1"/>
    <row r="398" s="114" customFormat="1"/>
    <row r="399" s="114" customFormat="1"/>
    <row r="400" s="114" customFormat="1"/>
    <row r="401" s="114" customFormat="1"/>
    <row r="402" s="114" customFormat="1"/>
    <row r="403" s="114" customFormat="1"/>
    <row r="404" s="114" customFormat="1"/>
    <row r="405" s="114" customFormat="1"/>
    <row r="406" s="114" customFormat="1"/>
    <row r="407" s="114" customFormat="1"/>
    <row r="408" s="114" customFormat="1"/>
    <row r="409" s="114" customFormat="1"/>
    <row r="410" s="114" customFormat="1"/>
    <row r="411" s="114" customFormat="1"/>
    <row r="412" s="114" customFormat="1"/>
    <row r="413" s="114" customFormat="1"/>
    <row r="414" s="114" customFormat="1"/>
    <row r="415" s="114" customFormat="1"/>
    <row r="416" s="114" customFormat="1"/>
    <row r="417" s="114" customFormat="1"/>
    <row r="418" s="114" customFormat="1"/>
    <row r="419" s="114" customFormat="1"/>
    <row r="420" s="114" customFormat="1"/>
    <row r="421" s="114" customFormat="1"/>
    <row r="422" s="114" customFormat="1"/>
    <row r="423" s="114" customFormat="1"/>
    <row r="424" s="114" customFormat="1"/>
    <row r="425" s="114" customFormat="1"/>
    <row r="426" s="114" customFormat="1"/>
    <row r="427" s="114" customFormat="1"/>
    <row r="428" s="114" customFormat="1"/>
    <row r="429" s="114" customFormat="1"/>
    <row r="430" s="114" customFormat="1"/>
    <row r="431" s="114" customFormat="1"/>
    <row r="432" s="114" customFormat="1"/>
    <row r="433" s="114" customFormat="1"/>
    <row r="434" s="114" customFormat="1"/>
    <row r="435" s="114" customFormat="1"/>
    <row r="436" s="114" customFormat="1"/>
    <row r="437" s="114" customFormat="1"/>
    <row r="438" s="114" customFormat="1"/>
    <row r="439" s="114" customFormat="1"/>
    <row r="440" s="114" customFormat="1"/>
    <row r="441" s="114" customFormat="1"/>
    <row r="442" s="114" customFormat="1"/>
    <row r="443" s="114" customFormat="1"/>
    <row r="444" s="114" customFormat="1"/>
    <row r="445" s="114" customFormat="1"/>
    <row r="446" s="114" customFormat="1"/>
    <row r="447" s="114" customFormat="1"/>
    <row r="448" s="114" customFormat="1"/>
    <row r="449" s="114" customFormat="1"/>
    <row r="450" s="114" customFormat="1"/>
    <row r="451" s="114" customFormat="1"/>
    <row r="452" s="114" customFormat="1"/>
    <row r="453" s="114" customFormat="1"/>
    <row r="454" s="114" customFormat="1"/>
    <row r="455" s="114" customFormat="1"/>
    <row r="456" s="114" customFormat="1"/>
    <row r="457" s="114" customFormat="1"/>
    <row r="458" s="114" customFormat="1"/>
    <row r="459" s="114" customFormat="1"/>
    <row r="460" s="114" customFormat="1"/>
    <row r="461" s="114" customFormat="1"/>
    <row r="462" s="114" customFormat="1"/>
    <row r="463" s="114" customFormat="1"/>
    <row r="464" s="114" customFormat="1"/>
    <row r="465" s="114" customFormat="1"/>
    <row r="466" s="114" customFormat="1"/>
    <row r="467" s="114" customFormat="1"/>
    <row r="468" s="114" customFormat="1"/>
    <row r="469" s="114" customFormat="1"/>
    <row r="470" s="114" customFormat="1"/>
    <row r="471" s="114" customFormat="1"/>
    <row r="472" s="114" customFormat="1"/>
    <row r="473" s="114" customFormat="1"/>
    <row r="474" s="114" customFormat="1"/>
    <row r="475" s="114" customFormat="1"/>
    <row r="476" s="114" customFormat="1"/>
    <row r="477" s="114" customFormat="1"/>
    <row r="478" s="114" customFormat="1"/>
    <row r="479" s="114" customFormat="1"/>
    <row r="480" s="114" customFormat="1"/>
    <row r="481" s="114" customFormat="1"/>
    <row r="482" s="114" customFormat="1"/>
    <row r="483" s="114" customFormat="1"/>
    <row r="484" s="114" customFormat="1"/>
    <row r="485" s="114" customFormat="1"/>
    <row r="486" s="114" customFormat="1"/>
    <row r="487" s="114" customFormat="1"/>
    <row r="488" s="114" customFormat="1"/>
    <row r="489" s="114" customFormat="1"/>
    <row r="490" s="114" customFormat="1"/>
    <row r="491" s="114" customFormat="1"/>
    <row r="492" s="114" customFormat="1"/>
    <row r="493" s="114" customFormat="1"/>
    <row r="494" s="114" customFormat="1"/>
    <row r="495" s="114" customFormat="1"/>
    <row r="496" s="114" customFormat="1"/>
    <row r="497" s="114" customFormat="1"/>
    <row r="498" s="114" customFormat="1"/>
    <row r="499" s="114" customFormat="1"/>
    <row r="500" s="114" customFormat="1"/>
    <row r="501" s="114" customFormat="1"/>
    <row r="502" s="114" customFormat="1"/>
    <row r="503" s="114" customFormat="1"/>
    <row r="504" s="114" customFormat="1"/>
    <row r="505" s="114" customFormat="1"/>
    <row r="506" s="114" customFormat="1"/>
    <row r="507" s="114" customFormat="1"/>
    <row r="508" s="114" customFormat="1"/>
    <row r="509" s="114" customFormat="1"/>
    <row r="510" s="114" customFormat="1"/>
    <row r="511" s="114" customFormat="1"/>
    <row r="512" s="114" customFormat="1"/>
    <row r="513" s="114" customFormat="1"/>
    <row r="514" s="114" customFormat="1"/>
    <row r="515" s="114" customFormat="1"/>
    <row r="516" s="114" customFormat="1"/>
    <row r="517" s="114" customFormat="1"/>
    <row r="518" s="114" customFormat="1"/>
    <row r="519" s="114" customFormat="1"/>
    <row r="520" s="114" customFormat="1"/>
    <row r="521" s="114" customFormat="1"/>
    <row r="522" s="114" customFormat="1"/>
    <row r="523" s="114" customFormat="1"/>
    <row r="524" s="114" customFormat="1"/>
    <row r="525" s="114" customFormat="1"/>
    <row r="526" s="114" customFormat="1"/>
    <row r="527" s="114" customFormat="1"/>
    <row r="528" s="114" customFormat="1"/>
    <row r="529" s="114" customFormat="1"/>
    <row r="530" s="114" customFormat="1"/>
    <row r="531" s="114" customFormat="1"/>
    <row r="532" s="114" customFormat="1"/>
    <row r="533" s="114" customFormat="1"/>
    <row r="534" s="114" customFormat="1"/>
    <row r="535" s="114" customFormat="1"/>
    <row r="536" s="114" customFormat="1"/>
    <row r="537" s="114" customFormat="1"/>
    <row r="538" s="114" customFormat="1"/>
    <row r="539" s="114" customFormat="1"/>
    <row r="540" s="114" customFormat="1"/>
    <row r="541" s="114" customFormat="1"/>
    <row r="542" s="114" customFormat="1"/>
    <row r="543" s="114" customFormat="1"/>
    <row r="544" s="114" customFormat="1"/>
    <row r="545" s="114" customFormat="1"/>
    <row r="546" s="114" customFormat="1"/>
    <row r="547" s="114" customFormat="1"/>
    <row r="548" s="114" customFormat="1"/>
    <row r="549" s="114" customFormat="1"/>
    <row r="550" s="114" customFormat="1"/>
    <row r="551" s="114" customFormat="1"/>
    <row r="552" s="114" customFormat="1"/>
    <row r="553" s="114" customFormat="1"/>
    <row r="554" s="114" customFormat="1"/>
    <row r="555" s="114" customFormat="1"/>
    <row r="556" s="114" customFormat="1"/>
    <row r="557" s="114" customFormat="1"/>
    <row r="558" s="114" customFormat="1"/>
    <row r="559" s="114" customFormat="1"/>
    <row r="560" s="114" customFormat="1"/>
    <row r="561" s="114" customFormat="1"/>
    <row r="562" s="114" customFormat="1"/>
    <row r="563" s="114" customFormat="1"/>
    <row r="564" s="114" customFormat="1"/>
    <row r="565" s="114" customFormat="1"/>
    <row r="566" s="114" customFormat="1"/>
    <row r="567" s="114" customFormat="1"/>
    <row r="568" s="114" customFormat="1"/>
    <row r="569" s="114" customFormat="1"/>
    <row r="570" s="114" customFormat="1"/>
    <row r="571" s="114" customFormat="1"/>
    <row r="572" s="114" customFormat="1"/>
    <row r="573" s="114" customFormat="1"/>
    <row r="574" s="114" customFormat="1"/>
    <row r="575" s="114" customFormat="1"/>
    <row r="576" s="114" customFormat="1"/>
    <row r="577" s="114" customFormat="1"/>
    <row r="578" s="114" customFormat="1"/>
    <row r="579" s="114" customFormat="1"/>
    <row r="580" s="114" customFormat="1"/>
    <row r="581" s="114" customFormat="1"/>
    <row r="582" s="114" customFormat="1"/>
    <row r="583" s="114" customFormat="1"/>
    <row r="584" s="114" customFormat="1"/>
    <row r="585" s="114" customFormat="1"/>
    <row r="586" s="114" customFormat="1"/>
    <row r="587" s="114" customFormat="1"/>
    <row r="588" s="114" customFormat="1"/>
    <row r="589" s="114" customFormat="1"/>
    <row r="590" s="114" customFormat="1"/>
    <row r="591" s="114" customFormat="1"/>
    <row r="592" s="114" customFormat="1"/>
    <row r="593" s="114" customFormat="1"/>
    <row r="594" s="114" customFormat="1"/>
    <row r="595" s="114" customFormat="1"/>
    <row r="596" s="114" customFormat="1"/>
    <row r="597" s="114" customFormat="1"/>
    <row r="598" s="114" customFormat="1"/>
    <row r="599" s="114" customFormat="1"/>
    <row r="600" s="114" customFormat="1"/>
    <row r="601" s="114" customFormat="1"/>
    <row r="602" s="114" customFormat="1"/>
    <row r="603" s="114" customFormat="1"/>
    <row r="604" s="114" customFormat="1"/>
    <row r="605" s="114" customFormat="1"/>
    <row r="606" s="114" customFormat="1"/>
    <row r="607" s="114" customFormat="1"/>
    <row r="608" s="114" customFormat="1"/>
    <row r="609" s="114" customFormat="1"/>
    <row r="610" s="114" customFormat="1"/>
    <row r="611" s="114" customFormat="1"/>
    <row r="612" s="114" customFormat="1"/>
    <row r="613" s="114" customFormat="1"/>
    <row r="614" s="114" customFormat="1"/>
    <row r="615" s="114" customFormat="1"/>
    <row r="616" s="114" customFormat="1"/>
    <row r="617" s="114" customFormat="1"/>
    <row r="618" s="114" customFormat="1"/>
    <row r="619" s="114" customFormat="1"/>
    <row r="620" s="114" customFormat="1"/>
    <row r="621" s="114" customFormat="1"/>
    <row r="622" s="114" customFormat="1"/>
    <row r="623" s="114" customFormat="1"/>
    <row r="624" s="114" customFormat="1"/>
    <row r="625" s="114" customFormat="1"/>
    <row r="626" s="114" customFormat="1"/>
    <row r="627" s="114" customFormat="1"/>
    <row r="628" s="114" customFormat="1"/>
    <row r="629" s="114" customFormat="1"/>
    <row r="630" s="114" customFormat="1"/>
    <row r="631" s="114" customFormat="1"/>
    <row r="632" s="114" customFormat="1"/>
    <row r="633" s="114" customFormat="1"/>
    <row r="634" s="114" customFormat="1"/>
    <row r="635" s="114" customFormat="1"/>
    <row r="636" s="114" customFormat="1"/>
    <row r="637" s="114" customFormat="1"/>
    <row r="638" s="114" customFormat="1"/>
    <row r="639" s="114" customFormat="1"/>
    <row r="640" s="114" customFormat="1"/>
    <row r="641" s="114" customFormat="1"/>
    <row r="642" s="114" customFormat="1"/>
    <row r="643" s="114" customFormat="1"/>
    <row r="644" s="114" customFormat="1"/>
    <row r="645" s="114" customFormat="1"/>
    <row r="646" s="114" customFormat="1"/>
    <row r="647" s="114" customFormat="1"/>
    <row r="648" s="114" customFormat="1"/>
    <row r="649" s="114" customFormat="1"/>
    <row r="650" s="114" customFormat="1"/>
    <row r="651" s="114" customFormat="1"/>
    <row r="652" s="114" customFormat="1"/>
    <row r="653" s="114" customFormat="1"/>
    <row r="654" s="114" customFormat="1"/>
    <row r="655" s="114" customFormat="1"/>
    <row r="656" s="114" customFormat="1"/>
    <row r="657" s="114" customFormat="1"/>
    <row r="658" s="114" customFormat="1"/>
    <row r="659" s="114" customFormat="1"/>
    <row r="660" s="114" customFormat="1"/>
    <row r="661" s="114" customFormat="1"/>
    <row r="662" s="114" customFormat="1"/>
    <row r="663" s="114" customFormat="1"/>
    <row r="664" s="114" customFormat="1"/>
    <row r="665" s="114" customFormat="1"/>
    <row r="666" s="114" customFormat="1"/>
    <row r="667" s="114" customFormat="1"/>
    <row r="668" s="114" customFormat="1"/>
    <row r="669" s="114" customFormat="1"/>
    <row r="670" s="114" customFormat="1"/>
    <row r="671" s="114" customFormat="1"/>
    <row r="672" s="114" customFormat="1"/>
    <row r="673" s="114" customFormat="1"/>
    <row r="674" s="114" customFormat="1"/>
    <row r="675" s="114" customFormat="1"/>
    <row r="676" s="114" customFormat="1"/>
    <row r="677" s="114" customFormat="1"/>
    <row r="678" s="114" customFormat="1"/>
    <row r="679" s="114" customFormat="1"/>
    <row r="680" s="114" customFormat="1"/>
    <row r="681" s="114" customFormat="1"/>
    <row r="682" s="114" customFormat="1"/>
    <row r="683" s="114" customFormat="1"/>
    <row r="684" s="114" customFormat="1"/>
    <row r="685" s="114" customFormat="1"/>
    <row r="686" s="114" customFormat="1"/>
    <row r="687" s="114" customFormat="1"/>
    <row r="688" s="114" customFormat="1"/>
    <row r="689" s="114" customFormat="1"/>
    <row r="690" s="114" customFormat="1"/>
    <row r="691" s="114" customFormat="1"/>
    <row r="692" s="114" customFormat="1"/>
    <row r="693" s="114" customFormat="1"/>
    <row r="694" s="114" customFormat="1"/>
    <row r="695" s="114" customFormat="1"/>
    <row r="696" s="114" customFormat="1"/>
    <row r="697" s="114" customFormat="1"/>
    <row r="698" s="114" customFormat="1"/>
    <row r="699" s="114" customFormat="1"/>
    <row r="700" s="114" customFormat="1"/>
    <row r="701" s="114" customFormat="1"/>
    <row r="702" s="114" customFormat="1"/>
    <row r="703" s="114" customFormat="1"/>
    <row r="704" s="114" customFormat="1"/>
    <row r="705" s="114" customFormat="1"/>
    <row r="706" s="114" customFormat="1"/>
    <row r="707" s="114" customFormat="1"/>
    <row r="708" s="114" customFormat="1"/>
    <row r="709" s="114" customFormat="1"/>
    <row r="710" s="114" customFormat="1"/>
    <row r="711" s="114" customFormat="1"/>
    <row r="712" s="114" customFormat="1"/>
    <row r="713" s="114" customFormat="1"/>
    <row r="714" s="114" customFormat="1"/>
    <row r="715" s="114" customFormat="1"/>
    <row r="716" s="114" customFormat="1"/>
    <row r="717" s="114" customFormat="1"/>
    <row r="718" s="114" customFormat="1"/>
    <row r="719" s="114" customFormat="1"/>
    <row r="720" s="114" customFormat="1"/>
    <row r="721" s="114" customFormat="1"/>
    <row r="722" s="114" customFormat="1"/>
    <row r="723" s="114" customFormat="1"/>
    <row r="724" s="114" customFormat="1"/>
    <row r="725" s="114" customFormat="1"/>
    <row r="726" s="114" customFormat="1"/>
    <row r="727" s="114" customFormat="1"/>
    <row r="728" s="114" customFormat="1"/>
    <row r="729" s="114" customFormat="1"/>
    <row r="730" s="114" customFormat="1"/>
    <row r="731" s="114" customFormat="1"/>
    <row r="732" s="114" customFormat="1"/>
    <row r="733" s="114" customFormat="1"/>
    <row r="734" s="114" customFormat="1"/>
    <row r="735" s="114" customFormat="1"/>
    <row r="736" s="114" customFormat="1"/>
    <row r="737" s="114" customFormat="1"/>
    <row r="738" s="114" customFormat="1"/>
    <row r="739" s="114" customFormat="1"/>
    <row r="740" s="114" customFormat="1"/>
    <row r="741" s="114" customFormat="1"/>
    <row r="742" s="114" customFormat="1"/>
    <row r="743" s="114" customFormat="1"/>
    <row r="744" s="114" customFormat="1"/>
    <row r="745" s="114" customFormat="1"/>
    <row r="746" s="114" customFormat="1"/>
    <row r="747" s="114" customFormat="1"/>
    <row r="748" s="114" customFormat="1"/>
    <row r="749" s="114" customFormat="1"/>
    <row r="750" s="114" customFormat="1"/>
    <row r="751" s="114" customFormat="1"/>
    <row r="752" s="114" customFormat="1"/>
    <row r="753" s="114" customFormat="1"/>
    <row r="754" s="114" customFormat="1"/>
    <row r="755" s="114" customFormat="1"/>
    <row r="756" s="114" customFormat="1"/>
    <row r="757" s="114" customFormat="1"/>
    <row r="758" s="114" customFormat="1"/>
    <row r="759" s="114" customFormat="1"/>
    <row r="760" s="114" customFormat="1"/>
    <row r="761" s="114" customFormat="1"/>
    <row r="762" s="114" customFormat="1"/>
    <row r="763" s="114" customFormat="1"/>
    <row r="764" s="114" customFormat="1"/>
    <row r="765" s="114" customFormat="1"/>
    <row r="766" s="114" customFormat="1"/>
    <row r="767" s="114" customFormat="1"/>
    <row r="768" s="114" customFormat="1"/>
    <row r="769" s="114" customFormat="1"/>
    <row r="770" s="114" customFormat="1"/>
    <row r="771" s="114" customFormat="1"/>
    <row r="772" s="114" customFormat="1"/>
    <row r="773" s="114" customFormat="1"/>
    <row r="774" s="114" customFormat="1"/>
    <row r="775" s="114" customFormat="1"/>
    <row r="776" s="114" customFormat="1"/>
    <row r="777" s="114" customFormat="1"/>
    <row r="778" s="114" customFormat="1"/>
    <row r="779" s="114" customFormat="1"/>
    <row r="780" s="114" customFormat="1"/>
    <row r="781" s="114" customFormat="1"/>
    <row r="782" s="114" customFormat="1"/>
    <row r="783" s="114" customFormat="1"/>
    <row r="784" s="114" customFormat="1"/>
    <row r="785" s="114" customFormat="1"/>
    <row r="786" s="114" customFormat="1"/>
    <row r="787" s="114" customFormat="1"/>
    <row r="788" s="114" customFormat="1"/>
    <row r="789" s="114" customFormat="1"/>
    <row r="790" s="114" customFormat="1"/>
    <row r="791" s="114" customFormat="1"/>
    <row r="792" s="114" customFormat="1"/>
    <row r="793" s="114" customFormat="1"/>
    <row r="794" s="114" customFormat="1"/>
    <row r="795" s="114" customFormat="1"/>
    <row r="796" s="114" customFormat="1"/>
    <row r="797" s="114" customFormat="1"/>
    <row r="798" s="114" customFormat="1"/>
    <row r="799" s="114" customFormat="1"/>
    <row r="800" s="114" customFormat="1"/>
    <row r="801" s="114" customFormat="1"/>
    <row r="802" s="114" customFormat="1"/>
    <row r="803" s="114" customFormat="1"/>
    <row r="804" s="114" customFormat="1"/>
    <row r="805" s="114" customFormat="1"/>
    <row r="806" s="114" customFormat="1"/>
    <row r="807" s="114" customFormat="1"/>
    <row r="808" s="114" customFormat="1"/>
    <row r="809" s="114" customFormat="1"/>
    <row r="810" s="114" customFormat="1"/>
    <row r="811" s="114" customFormat="1"/>
    <row r="812" s="114" customFormat="1"/>
    <row r="813" s="114" customFormat="1"/>
    <row r="814" s="114" customFormat="1"/>
    <row r="815" s="114" customFormat="1"/>
    <row r="816" s="114" customFormat="1"/>
    <row r="817" s="114" customFormat="1"/>
    <row r="818" s="114" customFormat="1"/>
    <row r="819" s="114" customFormat="1"/>
    <row r="820" s="114" customFormat="1"/>
    <row r="821" s="114" customFormat="1"/>
    <row r="822" s="114" customFormat="1"/>
    <row r="823" s="114" customFormat="1"/>
    <row r="824" s="114" customFormat="1"/>
    <row r="825" s="114" customFormat="1"/>
    <row r="826" s="114" customFormat="1"/>
    <row r="827" s="114" customFormat="1"/>
    <row r="828" s="114" customFormat="1"/>
    <row r="829" s="114" customFormat="1"/>
    <row r="830" s="114" customFormat="1"/>
    <row r="831" s="114" customFormat="1"/>
    <row r="832" s="114" customFormat="1"/>
    <row r="833" s="114" customFormat="1"/>
    <row r="834" s="114" customFormat="1"/>
    <row r="835" s="114" customFormat="1"/>
    <row r="836" s="114" customFormat="1"/>
    <row r="837" s="114" customFormat="1"/>
    <row r="838" s="114" customFormat="1"/>
    <row r="839" s="114" customFormat="1"/>
    <row r="840" s="114" customFormat="1"/>
    <row r="841" s="114" customFormat="1"/>
    <row r="842" s="114" customFormat="1"/>
    <row r="843" s="114" customFormat="1"/>
    <row r="844" s="114" customFormat="1"/>
    <row r="845" s="114" customFormat="1"/>
    <row r="846" s="114" customFormat="1"/>
    <row r="847" s="114" customFormat="1"/>
    <row r="848" s="114" customFormat="1"/>
    <row r="849" s="114" customFormat="1"/>
    <row r="850" s="114" customFormat="1"/>
    <row r="851" s="114" customFormat="1"/>
    <row r="852" s="114" customFormat="1"/>
    <row r="853" s="114" customFormat="1"/>
    <row r="854" s="114" customFormat="1"/>
    <row r="855" s="114" customFormat="1"/>
    <row r="856" s="114" customFormat="1"/>
    <row r="857" s="114" customFormat="1"/>
    <row r="858" s="114" customFormat="1"/>
    <row r="859" s="114" customFormat="1"/>
    <row r="860" s="114" customFormat="1"/>
    <row r="861" s="114" customFormat="1"/>
    <row r="862" s="114" customFormat="1"/>
    <row r="863" s="114" customFormat="1"/>
    <row r="864" s="114" customFormat="1"/>
    <row r="865" s="114" customFormat="1"/>
    <row r="866" s="114" customFormat="1"/>
    <row r="867" s="114" customFormat="1"/>
    <row r="868" s="114" customFormat="1"/>
    <row r="869" s="114" customFormat="1"/>
    <row r="870" s="114" customFormat="1"/>
    <row r="871" s="114" customFormat="1"/>
    <row r="872" s="114" customFormat="1"/>
    <row r="873" s="114" customFormat="1"/>
    <row r="874" s="114" customFormat="1"/>
    <row r="875" s="114" customFormat="1"/>
    <row r="876" s="114" customFormat="1"/>
    <row r="877" s="114" customFormat="1"/>
    <row r="878" s="114" customFormat="1"/>
    <row r="879" s="114" customFormat="1"/>
    <row r="880" s="114" customFormat="1"/>
    <row r="881" s="114" customFormat="1"/>
    <row r="882" s="114" customFormat="1"/>
    <row r="883" s="114" customFormat="1"/>
    <row r="884" s="114" customFormat="1"/>
    <row r="885" s="114" customFormat="1"/>
    <row r="886" s="114" customFormat="1"/>
    <row r="887" s="114" customFormat="1"/>
    <row r="888" s="114" customFormat="1"/>
    <row r="889" s="114" customFormat="1"/>
    <row r="890" s="114" customFormat="1"/>
    <row r="891" s="114" customFormat="1"/>
    <row r="892" s="114" customFormat="1"/>
    <row r="893" s="114" customFormat="1"/>
    <row r="894" s="114" customFormat="1"/>
    <row r="895" s="114" customFormat="1"/>
    <row r="896" s="114" customFormat="1"/>
    <row r="897" s="114" customFormat="1"/>
    <row r="898" s="114" customFormat="1"/>
    <row r="899" s="114" customFormat="1"/>
    <row r="900" s="114" customFormat="1"/>
    <row r="901" s="114" customFormat="1"/>
    <row r="902" s="114" customFormat="1"/>
    <row r="903" s="114" customFormat="1"/>
    <row r="904" s="114" customFormat="1"/>
    <row r="905" s="114" customFormat="1"/>
    <row r="906" s="114" customFormat="1"/>
    <row r="907" s="114" customFormat="1"/>
    <row r="908" s="114" customFormat="1"/>
    <row r="909" s="114" customFormat="1"/>
    <row r="910" s="114" customFormat="1"/>
    <row r="911" s="114" customFormat="1"/>
    <row r="912" s="114" customFormat="1"/>
    <row r="913" s="114" customFormat="1"/>
    <row r="914" s="114" customFormat="1"/>
    <row r="915" s="114" customFormat="1"/>
    <row r="916" s="114" customFormat="1"/>
    <row r="917" s="114" customFormat="1"/>
    <row r="918" s="114" customFormat="1"/>
    <row r="919" s="114" customFormat="1"/>
    <row r="920" s="114" customFormat="1"/>
    <row r="921" s="114" customFormat="1"/>
    <row r="922" s="114" customFormat="1"/>
    <row r="923" s="114" customFormat="1"/>
    <row r="924" s="114" customFormat="1"/>
    <row r="925" s="114" customFormat="1"/>
    <row r="926" s="114" customFormat="1"/>
    <row r="927" s="114" customFormat="1"/>
    <row r="928" s="114" customFormat="1"/>
    <row r="929" s="114" customFormat="1"/>
    <row r="930" s="114" customFormat="1"/>
    <row r="931" s="114" customFormat="1"/>
    <row r="932" s="114" customFormat="1"/>
    <row r="933" s="114" customFormat="1"/>
    <row r="934" s="114" customFormat="1"/>
    <row r="935" s="114" customFormat="1"/>
    <row r="936" s="114" customFormat="1"/>
    <row r="937" s="114" customFormat="1"/>
    <row r="938" s="114" customFormat="1"/>
    <row r="939" s="114" customFormat="1"/>
    <row r="940" s="114" customFormat="1"/>
    <row r="941" s="114" customFormat="1"/>
    <row r="942" s="114" customFormat="1"/>
    <row r="943" s="114" customFormat="1"/>
    <row r="944" s="114" customFormat="1"/>
    <row r="945" s="114" customFormat="1"/>
    <row r="946" s="114" customFormat="1"/>
    <row r="947" s="114" customFormat="1"/>
    <row r="948" s="114" customFormat="1"/>
    <row r="949" s="114" customFormat="1"/>
    <row r="950" s="114" customFormat="1"/>
    <row r="951" s="114" customFormat="1"/>
    <row r="952" s="114" customFormat="1"/>
    <row r="953" s="114" customFormat="1"/>
    <row r="954" s="114" customFormat="1"/>
    <row r="955" s="114" customFormat="1"/>
    <row r="956" s="114" customFormat="1"/>
    <row r="957" s="114" customFormat="1"/>
    <row r="958" s="114" customFormat="1"/>
    <row r="959" s="114" customFormat="1"/>
    <row r="960" s="114" customFormat="1"/>
    <row r="961" s="114" customFormat="1"/>
    <row r="962" s="114" customFormat="1"/>
    <row r="963" s="114" customFormat="1"/>
    <row r="964" s="114" customFormat="1"/>
    <row r="965" s="114" customFormat="1"/>
    <row r="966" s="114" customFormat="1"/>
    <row r="967" s="114" customFormat="1"/>
    <row r="968" s="114" customFormat="1"/>
    <row r="969" s="114" customFormat="1"/>
    <row r="970" s="114" customFormat="1"/>
    <row r="971" s="114" customFormat="1"/>
    <row r="972" s="114" customFormat="1"/>
    <row r="973" s="114" customFormat="1"/>
    <row r="974" s="114" customFormat="1"/>
    <row r="975" s="114" customFormat="1"/>
    <row r="976" s="114" customFormat="1"/>
    <row r="977" s="114" customFormat="1"/>
    <row r="978" s="114" customFormat="1"/>
    <row r="979" s="114" customFormat="1"/>
    <row r="980" s="114" customFormat="1"/>
    <row r="981" s="114" customFormat="1"/>
    <row r="982" s="114" customFormat="1"/>
    <row r="983" s="114" customFormat="1"/>
    <row r="984" s="114" customFormat="1"/>
    <row r="985" s="114" customFormat="1"/>
    <row r="986" s="114" customFormat="1"/>
    <row r="987" s="114" customFormat="1"/>
    <row r="988" s="114" customFormat="1"/>
    <row r="989" s="114" customFormat="1"/>
    <row r="990" s="114" customFormat="1"/>
    <row r="991" s="114" customFormat="1"/>
    <row r="992" s="114" customFormat="1"/>
    <row r="993" s="114" customFormat="1"/>
    <row r="994" s="114" customFormat="1"/>
    <row r="995" s="114" customFormat="1"/>
    <row r="996" s="114" customFormat="1"/>
    <row r="997" s="114" customFormat="1"/>
    <row r="998" s="114" customFormat="1"/>
    <row r="999" s="114" customFormat="1"/>
    <row r="1000" s="114" customFormat="1"/>
    <row r="1001" s="114" customFormat="1"/>
    <row r="1002" s="114" customFormat="1"/>
    <row r="1003" s="114" customFormat="1"/>
    <row r="1004" s="114" customFormat="1"/>
    <row r="1005" s="114" customFormat="1"/>
    <row r="1006" s="114" customFormat="1"/>
    <row r="1007" s="114" customFormat="1"/>
    <row r="1008" s="114" customFormat="1"/>
    <row r="1009" s="114" customFormat="1"/>
    <row r="1010" s="114" customFormat="1"/>
    <row r="1011" s="114" customFormat="1"/>
    <row r="1012" s="114" customFormat="1"/>
    <row r="1013" s="114" customFormat="1"/>
    <row r="1014" s="114" customFormat="1"/>
    <row r="1015" s="114" customFormat="1"/>
    <row r="1016" s="114" customFormat="1"/>
    <row r="1017" s="114" customFormat="1"/>
    <row r="1018" s="114" customFormat="1"/>
    <row r="1019" s="114" customFormat="1"/>
    <row r="1020" s="114" customFormat="1"/>
    <row r="1021" s="114" customFormat="1"/>
    <row r="1022" s="114" customFormat="1"/>
    <row r="1023" s="114" customFormat="1"/>
    <row r="1024" s="114" customFormat="1"/>
    <row r="1025" s="114" customFormat="1"/>
    <row r="1026" s="114" customFormat="1"/>
    <row r="1027" s="114" customFormat="1"/>
    <row r="1028" s="114" customFormat="1"/>
    <row r="1029" s="114" customFormat="1"/>
    <row r="1030" s="114" customFormat="1"/>
    <row r="1031" s="114" customFormat="1"/>
    <row r="1032" s="114" customFormat="1"/>
    <row r="1033" s="114" customFormat="1"/>
    <row r="1034" s="114" customFormat="1"/>
    <row r="1035" s="114" customFormat="1"/>
    <row r="1036" s="114" customFormat="1"/>
    <row r="1037" s="114" customFormat="1"/>
    <row r="1038" s="114" customFormat="1"/>
    <row r="1039" s="114" customFormat="1"/>
    <row r="1040" s="114" customFormat="1"/>
    <row r="1041" s="114" customFormat="1"/>
    <row r="1042" s="114" customFormat="1"/>
    <row r="1043" s="114" customFormat="1"/>
    <row r="1044" s="114" customFormat="1"/>
    <row r="1045" s="114" customFormat="1"/>
    <row r="1046" s="114" customFormat="1"/>
    <row r="1047" s="114" customFormat="1"/>
    <row r="1048" s="114" customFormat="1"/>
    <row r="1049" s="114" customFormat="1"/>
    <row r="1050" s="114" customFormat="1"/>
    <row r="1051" s="114" customFormat="1"/>
    <row r="1052" s="114" customFormat="1"/>
    <row r="1053" s="114" customFormat="1"/>
    <row r="1054" s="114" customFormat="1"/>
    <row r="1055" s="114" customFormat="1"/>
    <row r="1056" s="114" customFormat="1"/>
    <row r="1057" s="114" customFormat="1"/>
    <row r="1058" s="114" customFormat="1"/>
    <row r="1059" s="114" customFormat="1"/>
    <row r="1060" s="114" customFormat="1"/>
    <row r="1061" s="114" customFormat="1"/>
    <row r="1062" s="114" customFormat="1"/>
    <row r="1063" s="114" customFormat="1"/>
    <row r="1064" s="114" customFormat="1"/>
    <row r="1065" s="114" customFormat="1"/>
    <row r="1066" s="114" customFormat="1"/>
    <row r="1067" s="114" customFormat="1"/>
    <row r="1068" s="114" customFormat="1"/>
    <row r="1069" s="114" customFormat="1"/>
    <row r="1070" s="114" customFormat="1"/>
    <row r="1071" s="114" customFormat="1"/>
    <row r="1072" s="114" customFormat="1"/>
    <row r="1073" s="114" customFormat="1"/>
    <row r="1074" s="114" customFormat="1"/>
    <row r="1075" s="114" customFormat="1"/>
    <row r="1076" s="114" customFormat="1"/>
    <row r="1077" s="114" customFormat="1"/>
    <row r="1078" s="114" customFormat="1"/>
    <row r="1079" s="114" customFormat="1"/>
    <row r="1080" s="114" customFormat="1"/>
    <row r="1081" s="114" customFormat="1"/>
    <row r="1082" s="114" customFormat="1"/>
    <row r="1083" s="114" customFormat="1"/>
    <row r="1084" s="114" customFormat="1"/>
    <row r="1085" s="114" customFormat="1"/>
    <row r="1086" s="114" customFormat="1"/>
    <row r="1087" s="114" customFormat="1"/>
    <row r="1088" s="114" customFormat="1"/>
    <row r="1089" s="114" customFormat="1"/>
    <row r="1090" s="114" customFormat="1"/>
    <row r="1091" s="114" customFormat="1"/>
    <row r="1092" s="114" customFormat="1"/>
    <row r="1093" s="114" customFormat="1"/>
    <row r="1094" s="114" customFormat="1"/>
    <row r="1095" s="114" customFormat="1"/>
    <row r="1096" s="114" customFormat="1"/>
    <row r="1097" s="114" customFormat="1"/>
    <row r="1098" s="114" customFormat="1"/>
    <row r="1099" s="114" customFormat="1"/>
    <row r="1100" s="114" customFormat="1"/>
    <row r="1101" s="114" customFormat="1"/>
    <row r="1102" s="114" customFormat="1"/>
    <row r="1103" s="114" customFormat="1"/>
    <row r="1104" s="114" customFormat="1"/>
    <row r="1105" s="114" customFormat="1"/>
    <row r="1106" s="114" customFormat="1"/>
    <row r="1107" s="114" customFormat="1"/>
    <row r="1108" s="114" customFormat="1"/>
    <row r="1109" s="114" customFormat="1"/>
    <row r="1110" s="114" customFormat="1"/>
    <row r="1111" s="114" customFormat="1"/>
    <row r="1112" s="114" customFormat="1"/>
    <row r="1113" s="114" customFormat="1"/>
    <row r="1114" s="114" customFormat="1"/>
    <row r="1115" s="114" customFormat="1"/>
    <row r="1116" s="114" customFormat="1"/>
    <row r="1117" s="114" customFormat="1"/>
    <row r="1118" s="114" customFormat="1"/>
    <row r="1119" s="114" customFormat="1"/>
    <row r="1120" s="114" customFormat="1"/>
    <row r="1121" s="114" customFormat="1"/>
    <row r="1122" s="114" customFormat="1"/>
    <row r="1123" s="114" customFormat="1"/>
    <row r="1124" s="114" customFormat="1"/>
    <row r="1125" s="114" customFormat="1"/>
    <row r="1126" s="114" customFormat="1"/>
    <row r="1127" s="114" customFormat="1"/>
    <row r="1128" s="114" customFormat="1"/>
    <row r="1129" s="114" customFormat="1"/>
    <row r="1130" s="114" customFormat="1"/>
    <row r="1131" s="114" customFormat="1"/>
    <row r="1132" s="114" customFormat="1"/>
    <row r="1133" s="114" customFormat="1"/>
    <row r="1134" s="114" customFormat="1"/>
    <row r="1135" s="114" customFormat="1"/>
    <row r="1136" s="114" customFormat="1"/>
    <row r="1137" s="114" customFormat="1"/>
    <row r="1138" s="114" customFormat="1"/>
    <row r="1139" s="114" customFormat="1"/>
    <row r="1140" s="114" customFormat="1"/>
    <row r="1141" s="114" customFormat="1"/>
    <row r="1142" s="114" customFormat="1"/>
    <row r="1143" s="114" customFormat="1"/>
    <row r="1144" s="114" customFormat="1"/>
    <row r="1145" s="114" customFormat="1"/>
    <row r="1146" s="114" customFormat="1"/>
    <row r="1147" s="114" customFormat="1"/>
    <row r="1148" s="114" customFormat="1"/>
    <row r="1149" s="114" customFormat="1"/>
    <row r="1150" s="114" customFormat="1"/>
    <row r="1151" s="114" customFormat="1"/>
    <row r="1152" s="114" customFormat="1"/>
    <row r="1153" s="114" customFormat="1"/>
    <row r="1154" s="114" customFormat="1"/>
    <row r="1155" s="114" customFormat="1"/>
    <row r="1156" s="114" customFormat="1"/>
    <row r="1157" s="114" customFormat="1"/>
    <row r="1158" s="114" customFormat="1"/>
    <row r="1159" s="114" customFormat="1"/>
    <row r="1160" s="114" customFormat="1"/>
    <row r="1161" s="114" customFormat="1"/>
    <row r="1162" s="114" customFormat="1"/>
    <row r="1163" s="114" customFormat="1"/>
    <row r="1164" s="114" customFormat="1"/>
    <row r="1165" s="114" customFormat="1"/>
    <row r="1166" s="114" customFormat="1"/>
    <row r="1167" s="114" customFormat="1"/>
    <row r="1168" s="114" customFormat="1"/>
    <row r="1169" s="114" customFormat="1"/>
    <row r="1170" s="114" customFormat="1"/>
    <row r="1171" s="114" customFormat="1"/>
    <row r="1172" s="114" customFormat="1"/>
    <row r="1173" s="114" customFormat="1"/>
    <row r="1174" s="114" customFormat="1"/>
    <row r="1175" s="114" customFormat="1"/>
    <row r="1176" s="114" customFormat="1"/>
    <row r="1177" s="114" customFormat="1"/>
    <row r="1178" s="114" customFormat="1"/>
    <row r="1179" s="114" customFormat="1"/>
    <row r="1180" s="114" customFormat="1"/>
    <row r="1181" s="114" customFormat="1"/>
    <row r="1182" s="114" customFormat="1"/>
    <row r="1183" s="114" customFormat="1"/>
    <row r="1184" s="114" customFormat="1"/>
    <row r="1185" s="114" customFormat="1"/>
    <row r="1186" s="114" customFormat="1"/>
    <row r="1187" s="114" customFormat="1"/>
    <row r="1188" s="114" customFormat="1"/>
    <row r="1189" s="114" customFormat="1"/>
    <row r="1190" s="114" customFormat="1"/>
    <row r="1191" s="114" customFormat="1"/>
    <row r="1192" s="114" customFormat="1"/>
    <row r="1193" s="114" customFormat="1"/>
    <row r="1194" s="114" customFormat="1"/>
    <row r="1195" s="114" customFormat="1"/>
    <row r="1196" s="114" customFormat="1"/>
    <row r="1197" s="114" customFormat="1"/>
    <row r="1198" s="114" customFormat="1"/>
    <row r="1199" s="114" customFormat="1"/>
    <row r="1200" s="114" customFormat="1"/>
    <row r="1201" s="114" customFormat="1"/>
    <row r="1202" s="114" customFormat="1"/>
    <row r="1203" s="114" customFormat="1"/>
    <row r="1204" s="114" customFormat="1"/>
    <row r="1205" s="114" customFormat="1"/>
    <row r="1206" s="114" customFormat="1"/>
    <row r="1207" s="114" customFormat="1"/>
    <row r="1208" s="114" customFormat="1"/>
    <row r="1209" s="114" customFormat="1"/>
    <row r="1210" s="114" customFormat="1"/>
    <row r="1211" s="114" customFormat="1"/>
    <row r="1212" s="114" customFormat="1"/>
    <row r="1213" s="114" customFormat="1"/>
    <row r="1214" s="114" customFormat="1"/>
    <row r="1215" s="114" customFormat="1"/>
    <row r="1216" s="114" customFormat="1"/>
    <row r="1217" s="114" customFormat="1"/>
    <row r="1218" s="114" customFormat="1"/>
    <row r="1219" s="114" customFormat="1"/>
    <row r="1220" s="114" customFormat="1"/>
    <row r="1221" s="114" customFormat="1"/>
    <row r="1222" s="114" customFormat="1"/>
    <row r="1223" s="114" customFormat="1"/>
    <row r="1224" s="114" customFormat="1"/>
    <row r="1225" s="114" customFormat="1"/>
    <row r="1226" s="114" customFormat="1"/>
    <row r="1227" s="114" customFormat="1"/>
    <row r="1228" s="114" customFormat="1"/>
    <row r="1229" s="114" customFormat="1"/>
    <row r="1230" s="114" customFormat="1"/>
    <row r="1231" s="114" customFormat="1"/>
    <row r="1232" s="114" customFormat="1"/>
    <row r="1233" s="114" customFormat="1"/>
    <row r="1234" s="114" customFormat="1"/>
    <row r="1235" s="114" customFormat="1"/>
    <row r="1236" s="114" customFormat="1"/>
    <row r="1237" s="114" customFormat="1"/>
    <row r="1238" s="114" customFormat="1"/>
    <row r="1239" s="114" customFormat="1"/>
    <row r="1240" s="114" customFormat="1"/>
    <row r="1241" s="114" customFormat="1"/>
    <row r="1242" s="114" customFormat="1"/>
    <row r="1243" s="114" customFormat="1"/>
    <row r="1244" s="114" customFormat="1"/>
    <row r="1245" s="114" customFormat="1"/>
    <row r="1246" s="114" customFormat="1"/>
    <row r="1247" s="114" customFormat="1"/>
    <row r="1248" s="114" customFormat="1"/>
    <row r="1249" s="114" customFormat="1"/>
    <row r="1250" s="114" customFormat="1"/>
    <row r="1251" s="114" customFormat="1"/>
    <row r="1252" s="114" customFormat="1"/>
    <row r="1253" s="114" customFormat="1"/>
    <row r="1254" s="114" customFormat="1"/>
    <row r="1255" s="114" customFormat="1"/>
    <row r="1256" s="114" customFormat="1"/>
    <row r="1257" s="114" customFormat="1"/>
    <row r="1258" s="114" customFormat="1"/>
    <row r="1259" s="114" customFormat="1"/>
    <row r="1260" s="114" customFormat="1"/>
    <row r="1261" s="114" customFormat="1"/>
    <row r="1262" s="114" customFormat="1"/>
    <row r="1263" s="114" customFormat="1"/>
    <row r="1264" s="114" customFormat="1"/>
    <row r="1265" s="114" customFormat="1"/>
    <row r="1266" s="114" customFormat="1"/>
    <row r="1267" s="114" customFormat="1"/>
    <row r="1268" s="114" customFormat="1"/>
    <row r="1269" s="114" customFormat="1"/>
    <row r="1270" s="114" customFormat="1"/>
    <row r="1271" s="114" customFormat="1"/>
    <row r="1272" s="114" customFormat="1"/>
    <row r="1273" s="114" customFormat="1"/>
    <row r="1274" s="114" customFormat="1"/>
    <row r="1275" s="114" customFormat="1"/>
    <row r="1276" s="114" customFormat="1"/>
    <row r="1277" s="114" customFormat="1"/>
    <row r="1278" s="114" customFormat="1"/>
    <row r="1279" s="114" customFormat="1"/>
    <row r="1280" s="114" customFormat="1"/>
    <row r="1281" s="114" customFormat="1"/>
    <row r="1282" s="114" customFormat="1"/>
    <row r="1283" s="114" customFormat="1"/>
    <row r="1284" s="114" customFormat="1"/>
    <row r="1285" s="114" customFormat="1"/>
    <row r="1286" s="114" customFormat="1"/>
    <row r="1287" s="114" customFormat="1"/>
    <row r="1288" s="114" customFormat="1"/>
    <row r="1289" s="114" customFormat="1"/>
    <row r="1290" s="114" customFormat="1"/>
    <row r="1291" s="114" customFormat="1"/>
    <row r="1292" s="114" customFormat="1"/>
    <row r="1293" s="114" customFormat="1"/>
    <row r="1294" s="114" customFormat="1"/>
    <row r="1295" s="114" customFormat="1"/>
    <row r="1296" s="114" customFormat="1"/>
    <row r="1297" s="114" customFormat="1"/>
    <row r="1298" s="114" customFormat="1"/>
    <row r="1299" s="114" customFormat="1"/>
    <row r="1300" s="114" customFormat="1"/>
    <row r="1301" s="114" customFormat="1"/>
    <row r="1302" s="114" customFormat="1"/>
    <row r="1303" s="114" customFormat="1"/>
    <row r="1304" s="114" customFormat="1"/>
    <row r="1305" s="114" customFormat="1"/>
    <row r="1306" s="114" customFormat="1"/>
    <row r="1307" s="114" customFormat="1"/>
    <row r="1308" s="114" customFormat="1"/>
    <row r="1309" s="114" customFormat="1"/>
    <row r="1310" s="114" customFormat="1"/>
    <row r="1311" s="114" customFormat="1"/>
    <row r="1312" s="114" customFormat="1"/>
    <row r="1313" s="114" customFormat="1"/>
    <row r="1314" s="114" customFormat="1"/>
    <row r="1315" s="114" customFormat="1"/>
    <row r="1316" s="114" customFormat="1"/>
    <row r="1317" s="114" customFormat="1"/>
    <row r="1318" s="114" customFormat="1"/>
    <row r="1319" s="114" customFormat="1"/>
    <row r="1320" s="114" customFormat="1"/>
    <row r="1321" s="114" customFormat="1"/>
    <row r="1322" s="114" customFormat="1"/>
    <row r="1323" s="114" customFormat="1"/>
    <row r="1324" s="114" customFormat="1"/>
    <row r="1325" s="114" customFormat="1"/>
    <row r="1326" s="114" customFormat="1"/>
    <row r="1327" s="114" customFormat="1"/>
    <row r="1328" s="114" customFormat="1"/>
    <row r="1329" s="114" customFormat="1"/>
    <row r="1330" s="114" customFormat="1"/>
    <row r="1331" s="114" customFormat="1"/>
    <row r="1332" s="114" customFormat="1"/>
    <row r="1333" s="114" customFormat="1"/>
    <row r="1334" s="114" customFormat="1"/>
    <row r="1335" s="114" customFormat="1"/>
    <row r="1336" s="114" customFormat="1"/>
    <row r="1337" s="114" customFormat="1"/>
    <row r="1338" s="114" customFormat="1"/>
    <row r="1339" s="114" customFormat="1"/>
    <row r="1340" s="114" customFormat="1"/>
    <row r="1341" s="114" customFormat="1"/>
    <row r="1342" s="114" customFormat="1"/>
    <row r="1343" s="114" customFormat="1"/>
    <row r="1344" s="114" customFormat="1"/>
    <row r="1345" s="114" customFormat="1"/>
    <row r="1346" s="114" customFormat="1"/>
    <row r="1347" s="114" customFormat="1"/>
    <row r="1348" s="114" customFormat="1"/>
    <row r="1349" s="114" customFormat="1"/>
    <row r="1350" s="114" customFormat="1"/>
    <row r="1351" s="114" customFormat="1"/>
    <row r="1352" s="114" customFormat="1"/>
    <row r="1353" s="114" customFormat="1"/>
    <row r="1354" s="114" customFormat="1"/>
    <row r="1355" s="114" customFormat="1"/>
    <row r="1356" s="114" customFormat="1"/>
    <row r="1357" s="114" customFormat="1"/>
    <row r="1358" s="114" customFormat="1"/>
    <row r="1359" s="114" customFormat="1"/>
    <row r="1360" s="114" customFormat="1"/>
    <row r="1361" s="114" customFormat="1"/>
    <row r="1362" s="114" customFormat="1"/>
    <row r="1363" s="114" customFormat="1"/>
    <row r="1364" s="114" customFormat="1"/>
    <row r="1365" s="114" customFormat="1"/>
    <row r="1366" s="114" customFormat="1"/>
    <row r="1367" s="114" customFormat="1"/>
    <row r="1368" s="114" customFormat="1"/>
    <row r="1369" s="114" customFormat="1"/>
    <row r="1370" s="114" customFormat="1"/>
    <row r="1371" s="114" customFormat="1"/>
    <row r="1372" s="114" customFormat="1"/>
    <row r="1373" s="114" customFormat="1"/>
    <row r="1374" s="114" customFormat="1"/>
    <row r="1375" s="114" customFormat="1"/>
    <row r="1376" s="114" customFormat="1"/>
    <row r="1377" s="114" customFormat="1"/>
    <row r="1378" s="114" customFormat="1"/>
    <row r="1379" s="114" customFormat="1"/>
    <row r="1380" s="114" customFormat="1"/>
    <row r="1381" s="114" customFormat="1"/>
    <row r="1382" s="114" customFormat="1"/>
    <row r="1383" s="114" customFormat="1"/>
    <row r="1384" s="114" customFormat="1"/>
    <row r="1385" s="114" customFormat="1"/>
    <row r="1386" s="114" customFormat="1"/>
    <row r="1387" s="114" customFormat="1"/>
    <row r="1388" s="114" customFormat="1"/>
    <row r="1389" s="114" customFormat="1"/>
    <row r="1390" s="114" customFormat="1"/>
    <row r="1391" s="114" customFormat="1"/>
    <row r="1392" s="114" customFormat="1"/>
    <row r="1393" s="114" customFormat="1"/>
    <row r="1394" s="114" customFormat="1"/>
    <row r="1395" s="114" customFormat="1"/>
    <row r="1396" s="114" customFormat="1"/>
    <row r="1397" s="114" customFormat="1"/>
    <row r="1398" s="114" customFormat="1"/>
    <row r="1399" s="114" customFormat="1"/>
    <row r="1400" s="114" customFormat="1"/>
    <row r="1401" s="114" customFormat="1"/>
    <row r="1402" s="114" customFormat="1"/>
    <row r="1403" s="114" customFormat="1"/>
    <row r="1404" s="114" customFormat="1"/>
    <row r="1405" s="114" customFormat="1"/>
    <row r="1406" s="114" customFormat="1"/>
    <row r="1407" s="114" customFormat="1"/>
    <row r="1408" s="114" customFormat="1"/>
    <row r="1409" s="114" customFormat="1"/>
    <row r="1410" s="114" customFormat="1"/>
    <row r="1411" s="114" customFormat="1"/>
    <row r="1412" s="114" customFormat="1"/>
    <row r="1413" s="114" customFormat="1"/>
    <row r="1414" s="114" customFormat="1"/>
    <row r="1415" s="114" customFormat="1"/>
    <row r="1416" s="114" customFormat="1"/>
    <row r="1417" s="114" customFormat="1"/>
    <row r="1418" s="114" customFormat="1"/>
    <row r="1419" s="114" customFormat="1"/>
    <row r="1420" s="114" customFormat="1"/>
    <row r="1421" s="114" customFormat="1"/>
    <row r="1422" s="114" customFormat="1"/>
    <row r="1423" s="114" customFormat="1"/>
    <row r="1424" s="114" customFormat="1"/>
    <row r="1425" s="114" customFormat="1"/>
    <row r="1426" s="114" customFormat="1"/>
    <row r="1427" s="114" customFormat="1"/>
    <row r="1428" s="114" customFormat="1"/>
    <row r="1429" s="114" customFormat="1"/>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CD157"/>
  <sheetViews>
    <sheetView topLeftCell="A145" zoomScaleNormal="100" workbookViewId="0"/>
  </sheetViews>
  <sheetFormatPr defaultRowHeight="15" outlineLevelCol="1"/>
  <cols>
    <col min="1" max="2" width="55.7109375" style="114" customWidth="1"/>
    <col min="3" max="3" width="11.140625" style="114" customWidth="1" outlineLevel="1"/>
    <col min="4" max="7" width="11.140625" style="114" customWidth="1"/>
    <col min="8" max="16384" width="9.140625" style="114"/>
  </cols>
  <sheetData>
    <row r="1" spans="1:12" s="18" customFormat="1">
      <c r="A1" s="76" t="s">
        <v>979</v>
      </c>
      <c r="B1" s="76" t="s">
        <v>978</v>
      </c>
      <c r="C1" s="72"/>
      <c r="D1" s="72"/>
      <c r="E1" s="72"/>
      <c r="F1" s="72"/>
      <c r="G1" s="72"/>
      <c r="H1" s="69"/>
      <c r="I1" s="69"/>
      <c r="J1" s="69"/>
      <c r="K1" s="69"/>
      <c r="L1" s="69"/>
    </row>
    <row r="3" spans="1:12" ht="30">
      <c r="A3" s="37" t="s">
        <v>759</v>
      </c>
      <c r="B3" s="37" t="s">
        <v>758</v>
      </c>
      <c r="C3" s="39" t="s">
        <v>760</v>
      </c>
      <c r="D3" s="39" t="s">
        <v>761</v>
      </c>
      <c r="E3" s="39" t="s">
        <v>762</v>
      </c>
      <c r="F3" s="39" t="s">
        <v>977</v>
      </c>
      <c r="G3" s="39" t="s">
        <v>1719</v>
      </c>
      <c r="H3" s="120"/>
      <c r="I3" s="120"/>
      <c r="J3" s="120"/>
      <c r="K3" s="120"/>
      <c r="L3" s="120"/>
    </row>
    <row r="4" spans="1:12">
      <c r="A4" s="202" t="s">
        <v>763</v>
      </c>
      <c r="B4" s="203" t="s">
        <v>641</v>
      </c>
      <c r="C4" s="227">
        <v>4090662.325826</v>
      </c>
      <c r="D4" s="227">
        <v>3553004.7396800001</v>
      </c>
      <c r="E4" s="227">
        <v>4130319.7084249998</v>
      </c>
      <c r="F4" s="227">
        <v>5168667.69527</v>
      </c>
      <c r="G4" s="227">
        <v>5266734.7897539996</v>
      </c>
    </row>
    <row r="5" spans="1:12">
      <c r="A5" s="202" t="s">
        <v>765</v>
      </c>
      <c r="B5" s="203" t="s">
        <v>764</v>
      </c>
      <c r="C5" s="227">
        <v>86987.774598999997</v>
      </c>
      <c r="D5" s="227">
        <v>25316.424316000001</v>
      </c>
      <c r="E5" s="227">
        <v>25543.327902000001</v>
      </c>
      <c r="F5" s="227">
        <v>41971.016162</v>
      </c>
      <c r="G5" s="227">
        <v>30471.169435</v>
      </c>
    </row>
    <row r="6" spans="1:12">
      <c r="A6" s="204" t="s">
        <v>767</v>
      </c>
      <c r="B6" s="205" t="s">
        <v>766</v>
      </c>
      <c r="C6" s="228">
        <v>4177650.1004249998</v>
      </c>
      <c r="D6" s="228">
        <v>3578321.1639960003</v>
      </c>
      <c r="E6" s="228">
        <v>4155863.0363269998</v>
      </c>
      <c r="F6" s="228">
        <v>5210638.7114319997</v>
      </c>
      <c r="G6" s="228">
        <v>5297205.9591889996</v>
      </c>
    </row>
    <row r="7" spans="1:12">
      <c r="A7" s="206" t="s">
        <v>769</v>
      </c>
      <c r="B7" s="207" t="s">
        <v>768</v>
      </c>
      <c r="C7" s="227">
        <v>2144742.9802259998</v>
      </c>
      <c r="D7" s="227">
        <v>1795673.56981</v>
      </c>
      <c r="E7" s="227">
        <v>2206986.8882189998</v>
      </c>
      <c r="F7" s="227">
        <v>2870758.7674219999</v>
      </c>
      <c r="G7" s="227">
        <v>2594764.5083519998</v>
      </c>
    </row>
    <row r="8" spans="1:12">
      <c r="A8" s="206" t="s">
        <v>771</v>
      </c>
      <c r="B8" s="207" t="s">
        <v>770</v>
      </c>
      <c r="C8" s="227">
        <v>236790.91789799999</v>
      </c>
      <c r="D8" s="227">
        <v>219868.30910499999</v>
      </c>
      <c r="E8" s="227">
        <v>237786.65621099999</v>
      </c>
      <c r="F8" s="227">
        <v>279852.76763000002</v>
      </c>
      <c r="G8" s="227">
        <v>301279.11721499998</v>
      </c>
    </row>
    <row r="9" spans="1:12">
      <c r="A9" s="206" t="s">
        <v>773</v>
      </c>
      <c r="B9" s="207" t="s">
        <v>772</v>
      </c>
      <c r="C9" s="229">
        <v>653631.42103500001</v>
      </c>
      <c r="D9" s="227">
        <v>556174.69775499997</v>
      </c>
      <c r="E9" s="227">
        <v>635781.64557399997</v>
      </c>
      <c r="F9" s="227">
        <v>894209.2598</v>
      </c>
      <c r="G9" s="227">
        <v>1215916.2515110001</v>
      </c>
    </row>
    <row r="10" spans="1:12">
      <c r="A10" s="208" t="s">
        <v>775</v>
      </c>
      <c r="B10" s="207" t="s">
        <v>774</v>
      </c>
      <c r="C10" s="227">
        <v>3035165.3191590002</v>
      </c>
      <c r="D10" s="227">
        <v>2571716.5766699999</v>
      </c>
      <c r="E10" s="227">
        <v>3080556.1900039995</v>
      </c>
      <c r="F10" s="227">
        <v>4044820.7948520002</v>
      </c>
      <c r="G10" s="227">
        <v>4111959.877078</v>
      </c>
    </row>
    <row r="11" spans="1:12">
      <c r="A11" s="206" t="s">
        <v>1006</v>
      </c>
      <c r="B11" s="207" t="s">
        <v>776</v>
      </c>
      <c r="C11" s="227">
        <v>266813.94363300002</v>
      </c>
      <c r="D11" s="227">
        <v>240259.74575199999</v>
      </c>
      <c r="E11" s="227">
        <v>255663.775681</v>
      </c>
      <c r="F11" s="227">
        <v>270686.64183400001</v>
      </c>
      <c r="G11" s="227">
        <v>285152.630099</v>
      </c>
    </row>
    <row r="12" spans="1:12">
      <c r="A12" s="206" t="s">
        <v>85</v>
      </c>
      <c r="B12" s="207" t="s">
        <v>642</v>
      </c>
      <c r="C12" s="227">
        <v>860608.89223600004</v>
      </c>
      <c r="D12" s="227">
        <v>315482.56384999998</v>
      </c>
      <c r="E12" s="227">
        <v>318216.23158100003</v>
      </c>
      <c r="F12" s="227">
        <v>411337.60402799997</v>
      </c>
      <c r="G12" s="227">
        <v>391009.92364499997</v>
      </c>
    </row>
    <row r="13" spans="1:12">
      <c r="A13" s="206" t="s">
        <v>778</v>
      </c>
      <c r="B13" s="207" t="s">
        <v>777</v>
      </c>
      <c r="C13" s="227">
        <v>40365.257989999998</v>
      </c>
      <c r="D13" s="227">
        <v>-33770.709064000002</v>
      </c>
      <c r="E13" s="227">
        <v>-28131.345154999999</v>
      </c>
      <c r="F13" s="227">
        <v>-55805.068500000001</v>
      </c>
      <c r="G13" s="227">
        <v>1378.286374</v>
      </c>
    </row>
    <row r="14" spans="1:12">
      <c r="A14" s="206" t="s">
        <v>780</v>
      </c>
      <c r="B14" s="207" t="s">
        <v>779</v>
      </c>
      <c r="C14" s="227">
        <v>-56866.060732999998</v>
      </c>
      <c r="D14" s="227">
        <v>-44655.432696000003</v>
      </c>
      <c r="E14" s="227">
        <v>-58357.729108</v>
      </c>
      <c r="F14" s="227">
        <v>-69403.375610999996</v>
      </c>
      <c r="G14" s="227">
        <v>-85927.901045000006</v>
      </c>
    </row>
    <row r="15" spans="1:12">
      <c r="A15" s="206" t="s">
        <v>782</v>
      </c>
      <c r="B15" s="207" t="s">
        <v>781</v>
      </c>
      <c r="C15" s="227">
        <v>248794.390464</v>
      </c>
      <c r="D15" s="227">
        <v>221382.46234</v>
      </c>
      <c r="E15" s="227">
        <v>233548.911333</v>
      </c>
      <c r="F15" s="227">
        <v>256125.30913800001</v>
      </c>
      <c r="G15" s="227">
        <v>299574.19852600002</v>
      </c>
    </row>
    <row r="16" spans="1:12">
      <c r="A16" s="209" t="s">
        <v>239</v>
      </c>
      <c r="B16" s="205" t="s">
        <v>252</v>
      </c>
      <c r="C16" s="228">
        <v>4394880.742749</v>
      </c>
      <c r="D16" s="228">
        <v>3270416.2068519997</v>
      </c>
      <c r="E16" s="228">
        <v>3801496.0343359993</v>
      </c>
      <c r="F16" s="228">
        <v>4857762.9057409996</v>
      </c>
      <c r="G16" s="228">
        <v>5003147.0146769993</v>
      </c>
    </row>
    <row r="17" spans="1:7">
      <c r="A17" s="209" t="s">
        <v>784</v>
      </c>
      <c r="B17" s="205" t="s">
        <v>783</v>
      </c>
      <c r="C17" s="228">
        <v>-217230.64232400013</v>
      </c>
      <c r="D17" s="228">
        <v>307904.95714400057</v>
      </c>
      <c r="E17" s="228">
        <v>354367.00199100049</v>
      </c>
      <c r="F17" s="228">
        <v>352875.80569100007</v>
      </c>
      <c r="G17" s="228">
        <v>294058.94451200031</v>
      </c>
    </row>
    <row r="18" spans="1:7">
      <c r="A18" s="206" t="s">
        <v>786</v>
      </c>
      <c r="B18" s="207" t="s">
        <v>785</v>
      </c>
      <c r="C18" s="229">
        <v>7749.528789</v>
      </c>
      <c r="D18" s="229">
        <v>3439.9476209999998</v>
      </c>
      <c r="E18" s="229">
        <v>4063.412022</v>
      </c>
      <c r="F18" s="229">
        <v>6085.1091500000002</v>
      </c>
      <c r="G18" s="229">
        <v>8380.4937690000006</v>
      </c>
    </row>
    <row r="19" spans="1:7">
      <c r="A19" s="206" t="s">
        <v>788</v>
      </c>
      <c r="B19" s="207" t="s">
        <v>787</v>
      </c>
      <c r="C19" s="229">
        <v>5154.7253179999998</v>
      </c>
      <c r="D19" s="229">
        <v>6094.8198689999999</v>
      </c>
      <c r="E19" s="229">
        <v>6693.0348009999998</v>
      </c>
      <c r="F19" s="229">
        <v>6660.6137879999997</v>
      </c>
      <c r="G19" s="229">
        <v>6620.4874060000002</v>
      </c>
    </row>
    <row r="20" spans="1:7">
      <c r="A20" s="206" t="s">
        <v>790</v>
      </c>
      <c r="B20" s="207" t="s">
        <v>789</v>
      </c>
      <c r="C20" s="229">
        <v>70147.909348999994</v>
      </c>
      <c r="D20" s="229">
        <v>38997.195596999998</v>
      </c>
      <c r="E20" s="229">
        <v>48164.019274999999</v>
      </c>
      <c r="F20" s="229">
        <v>78049.530419000002</v>
      </c>
      <c r="G20" s="229">
        <v>84914.247719999999</v>
      </c>
    </row>
    <row r="21" spans="1:7">
      <c r="A21" s="206" t="s">
        <v>792</v>
      </c>
      <c r="B21" s="207" t="s">
        <v>791</v>
      </c>
      <c r="C21" s="229">
        <v>6757.8693949999997</v>
      </c>
      <c r="D21" s="229">
        <v>969.51935400000002</v>
      </c>
      <c r="E21" s="229">
        <v>3176.0581480000001</v>
      </c>
      <c r="F21" s="229">
        <v>5027.920513</v>
      </c>
      <c r="G21" s="229">
        <v>3875.5477030000002</v>
      </c>
    </row>
    <row r="22" spans="1:7" s="115" customFormat="1">
      <c r="A22" s="232" t="s">
        <v>794</v>
      </c>
      <c r="B22" s="233" t="s">
        <v>793</v>
      </c>
      <c r="C22" s="231">
        <v>89811.032850999996</v>
      </c>
      <c r="D22" s="231">
        <v>49502.482441</v>
      </c>
      <c r="E22" s="231">
        <v>62095.524246000001</v>
      </c>
      <c r="F22" s="231">
        <v>95824.173870000013</v>
      </c>
      <c r="G22" s="231">
        <v>103789.77659800001</v>
      </c>
    </row>
    <row r="23" spans="1:7">
      <c r="A23" s="206" t="s">
        <v>796</v>
      </c>
      <c r="B23" s="207" t="s">
        <v>795</v>
      </c>
      <c r="C23" s="229">
        <v>39580.179821999998</v>
      </c>
      <c r="D23" s="229">
        <v>35530.133355999998</v>
      </c>
      <c r="E23" s="229">
        <v>24629.008591000002</v>
      </c>
      <c r="F23" s="229">
        <v>21219.211726000001</v>
      </c>
      <c r="G23" s="229">
        <v>19945.943167000001</v>
      </c>
    </row>
    <row r="24" spans="1:7">
      <c r="A24" s="206" t="s">
        <v>798</v>
      </c>
      <c r="B24" s="207" t="s">
        <v>797</v>
      </c>
      <c r="C24" s="229">
        <v>114031.34516300001</v>
      </c>
      <c r="D24" s="229">
        <v>39369.181427000003</v>
      </c>
      <c r="E24" s="229">
        <v>31132.497986999999</v>
      </c>
      <c r="F24" s="229">
        <v>95735.894459999996</v>
      </c>
      <c r="G24" s="229">
        <v>82758.982973000006</v>
      </c>
    </row>
    <row r="25" spans="1:7">
      <c r="A25" s="206" t="s">
        <v>800</v>
      </c>
      <c r="B25" s="207" t="s">
        <v>799</v>
      </c>
      <c r="C25" s="229">
        <v>10169.723674000001</v>
      </c>
      <c r="D25" s="229">
        <v>8699.4361819999995</v>
      </c>
      <c r="E25" s="229">
        <v>6785.6177449999996</v>
      </c>
      <c r="F25" s="229">
        <v>10215.317374</v>
      </c>
      <c r="G25" s="229">
        <v>12216.633159000001</v>
      </c>
    </row>
    <row r="26" spans="1:7">
      <c r="A26" s="206" t="s">
        <v>802</v>
      </c>
      <c r="B26" s="207" t="s">
        <v>801</v>
      </c>
      <c r="C26" s="229">
        <v>18656.240396000001</v>
      </c>
      <c r="D26" s="229">
        <v>15655.965786000001</v>
      </c>
      <c r="E26" s="229">
        <v>6222.0821679999999</v>
      </c>
      <c r="F26" s="229">
        <v>5192.7481349999998</v>
      </c>
      <c r="G26" s="229">
        <v>6265.9094700000005</v>
      </c>
    </row>
    <row r="27" spans="1:7" s="115" customFormat="1">
      <c r="A27" s="232" t="s">
        <v>804</v>
      </c>
      <c r="B27" s="233" t="s">
        <v>803</v>
      </c>
      <c r="C27" s="231">
        <v>182437.48905500001</v>
      </c>
      <c r="D27" s="231">
        <v>99253.716751</v>
      </c>
      <c r="E27" s="231">
        <v>68769.20649099999</v>
      </c>
      <c r="F27" s="231">
        <v>132363.171695</v>
      </c>
      <c r="G27" s="231">
        <v>121188.468769</v>
      </c>
    </row>
    <row r="28" spans="1:7">
      <c r="A28" s="209" t="s">
        <v>806</v>
      </c>
      <c r="B28" s="205" t="s">
        <v>805</v>
      </c>
      <c r="C28" s="228">
        <v>-92626.456204000016</v>
      </c>
      <c r="D28" s="228">
        <v>-49752.23431</v>
      </c>
      <c r="E28" s="228">
        <v>-6672.6822449999891</v>
      </c>
      <c r="F28" s="228">
        <v>-36538.997824999984</v>
      </c>
      <c r="G28" s="228">
        <v>-17397.692170999988</v>
      </c>
    </row>
    <row r="29" spans="1:7" ht="25.5">
      <c r="A29" s="206" t="s">
        <v>1007</v>
      </c>
      <c r="B29" s="207" t="s">
        <v>1008</v>
      </c>
      <c r="C29" s="229">
        <v>1961.552882</v>
      </c>
      <c r="D29" s="229">
        <v>14389.67865</v>
      </c>
      <c r="E29" s="229">
        <v>17943.54811</v>
      </c>
      <c r="F29" s="229">
        <v>15013.912388999999</v>
      </c>
      <c r="G29" s="229">
        <v>-962.07005800000002</v>
      </c>
    </row>
    <row r="30" spans="1:7">
      <c r="A30" s="209" t="s">
        <v>807</v>
      </c>
      <c r="B30" s="211" t="s">
        <v>231</v>
      </c>
      <c r="C30" s="228">
        <v>-307894.54564600013</v>
      </c>
      <c r="D30" s="228">
        <v>272543.40148400055</v>
      </c>
      <c r="E30" s="228">
        <v>365637.86785600049</v>
      </c>
      <c r="F30" s="228">
        <v>331350.72025500011</v>
      </c>
      <c r="G30" s="228">
        <v>275699.18228300032</v>
      </c>
    </row>
    <row r="31" spans="1:7">
      <c r="A31" s="206" t="s">
        <v>808</v>
      </c>
      <c r="B31" s="207" t="s">
        <v>643</v>
      </c>
      <c r="C31" s="229">
        <v>21507.128636000001</v>
      </c>
      <c r="D31" s="229">
        <v>20888.262855000001</v>
      </c>
      <c r="E31" s="229">
        <v>49228.151695</v>
      </c>
      <c r="F31" s="229">
        <v>25672.823325000001</v>
      </c>
      <c r="G31" s="229">
        <v>47317.962483000003</v>
      </c>
    </row>
    <row r="32" spans="1:7">
      <c r="A32" s="209" t="s">
        <v>810</v>
      </c>
      <c r="B32" s="211" t="s">
        <v>809</v>
      </c>
      <c r="C32" s="228">
        <v>-329401.67428200011</v>
      </c>
      <c r="D32" s="228">
        <v>251655.13862900055</v>
      </c>
      <c r="E32" s="228">
        <v>316409.71616100048</v>
      </c>
      <c r="F32" s="228">
        <v>305677.8969300001</v>
      </c>
      <c r="G32" s="228">
        <v>228381.21980000031</v>
      </c>
    </row>
    <row r="33" spans="1:82">
      <c r="A33" s="206" t="s">
        <v>812</v>
      </c>
      <c r="B33" s="207" t="s">
        <v>811</v>
      </c>
      <c r="C33" s="228"/>
      <c r="D33" s="228"/>
      <c r="E33" s="228"/>
      <c r="F33" s="228"/>
      <c r="G33" s="228"/>
    </row>
    <row r="34" spans="1:82">
      <c r="A34" s="212" t="s">
        <v>813</v>
      </c>
      <c r="B34" s="213" t="s">
        <v>254</v>
      </c>
      <c r="C34" s="228">
        <v>-260999.23790099999</v>
      </c>
      <c r="D34" s="228">
        <v>263497.018117</v>
      </c>
      <c r="E34" s="228">
        <v>306951.92528800003</v>
      </c>
      <c r="F34" s="228">
        <v>301196.80884999997</v>
      </c>
      <c r="G34" s="228">
        <v>223214.35104000001</v>
      </c>
    </row>
    <row r="35" spans="1:82">
      <c r="A35" s="208" t="s">
        <v>814</v>
      </c>
      <c r="B35" s="210" t="s">
        <v>1009</v>
      </c>
      <c r="C35" s="229">
        <v>-68403.436381000007</v>
      </c>
      <c r="D35" s="229">
        <v>-11842.879488</v>
      </c>
      <c r="E35" s="229">
        <v>9457.7908729999999</v>
      </c>
      <c r="F35" s="229">
        <v>4481.0880800000004</v>
      </c>
      <c r="G35" s="229">
        <v>5166.8687600000003</v>
      </c>
    </row>
    <row r="36" spans="1:82" ht="25.5">
      <c r="A36" s="209" t="s">
        <v>816</v>
      </c>
      <c r="B36" s="211" t="s">
        <v>815</v>
      </c>
      <c r="C36" s="228">
        <v>-365.625</v>
      </c>
      <c r="D36" s="228">
        <v>359</v>
      </c>
      <c r="E36" s="228">
        <v>437</v>
      </c>
      <c r="F36" s="228">
        <v>431.56722583298199</v>
      </c>
      <c r="G36" s="228">
        <v>316.89999999999998</v>
      </c>
    </row>
    <row r="37" spans="1:82" ht="25.5">
      <c r="A37" s="209" t="s">
        <v>818</v>
      </c>
      <c r="B37" s="211" t="s">
        <v>817</v>
      </c>
      <c r="C37" s="228">
        <v>-365.625</v>
      </c>
      <c r="D37" s="228">
        <v>359</v>
      </c>
      <c r="E37" s="228">
        <v>437</v>
      </c>
      <c r="F37" s="228">
        <v>431.56722583298199</v>
      </c>
      <c r="G37" s="228">
        <v>313.95</v>
      </c>
    </row>
    <row r="38" spans="1:82">
      <c r="A38" s="188"/>
      <c r="B38" s="190"/>
      <c r="C38" s="192"/>
      <c r="D38" s="192"/>
      <c r="E38" s="192"/>
      <c r="F38" s="192"/>
    </row>
    <row r="39" spans="1:82" customFormat="1" ht="30">
      <c r="A39" s="37" t="s">
        <v>819</v>
      </c>
      <c r="B39" s="37" t="s">
        <v>820</v>
      </c>
      <c r="C39" s="39" t="s">
        <v>760</v>
      </c>
      <c r="D39" s="39" t="s">
        <v>761</v>
      </c>
      <c r="E39" s="39" t="s">
        <v>762</v>
      </c>
      <c r="F39" s="39" t="s">
        <v>977</v>
      </c>
      <c r="G39" s="39" t="s">
        <v>1719</v>
      </c>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row>
    <row r="40" spans="1:82" customFormat="1">
      <c r="A40" s="184" t="s">
        <v>821</v>
      </c>
      <c r="B40" s="184" t="s">
        <v>822</v>
      </c>
      <c r="C40" s="228">
        <v>-329401.67428200011</v>
      </c>
      <c r="D40" s="228">
        <v>251655.13862900055</v>
      </c>
      <c r="E40" s="228">
        <v>316409.71616100048</v>
      </c>
      <c r="F40" s="228">
        <v>305677.8969300001</v>
      </c>
      <c r="G40" s="228">
        <v>228381</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row>
    <row r="41" spans="1:82" customFormat="1">
      <c r="A41" s="185" t="s">
        <v>823</v>
      </c>
      <c r="B41" s="185" t="s">
        <v>824</v>
      </c>
      <c r="C41" s="228"/>
      <c r="D41" s="228"/>
      <c r="E41" s="228"/>
      <c r="F41" s="228"/>
      <c r="G41" s="228"/>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row>
    <row r="42" spans="1:82" customFormat="1" ht="25.5">
      <c r="A42" s="183" t="s">
        <v>1000</v>
      </c>
      <c r="B42" s="183" t="s">
        <v>1001</v>
      </c>
      <c r="C42" s="229">
        <v>19194</v>
      </c>
      <c r="D42" s="229">
        <v>-13970</v>
      </c>
      <c r="E42" s="229">
        <v>-13841</v>
      </c>
      <c r="F42" s="229">
        <v>66150</v>
      </c>
      <c r="G42" s="229">
        <v>35339</v>
      </c>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row>
    <row r="43" spans="1:82" customFormat="1" ht="25.5">
      <c r="A43" s="183" t="s">
        <v>989</v>
      </c>
      <c r="B43" s="183" t="s">
        <v>990</v>
      </c>
      <c r="C43" s="229">
        <v>3881</v>
      </c>
      <c r="D43" s="229">
        <v>3690</v>
      </c>
      <c r="E43" s="229">
        <v>6</v>
      </c>
      <c r="F43" s="229">
        <v>-247</v>
      </c>
      <c r="G43" s="229">
        <v>717</v>
      </c>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row>
    <row r="44" spans="1:82" customFormat="1" ht="25.5">
      <c r="A44" s="183" t="s">
        <v>991</v>
      </c>
      <c r="B44" s="183" t="s">
        <v>992</v>
      </c>
      <c r="C44" s="229"/>
      <c r="D44" s="229"/>
      <c r="E44" s="229">
        <v>-257</v>
      </c>
      <c r="F44" s="229">
        <v>-6120</v>
      </c>
      <c r="G44" s="229">
        <v>4836</v>
      </c>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row>
    <row r="45" spans="1:82" customFormat="1">
      <c r="A45" s="183" t="s">
        <v>825</v>
      </c>
      <c r="B45" s="183" t="s">
        <v>826</v>
      </c>
      <c r="C45" s="229">
        <v>-3136</v>
      </c>
      <c r="D45" s="229">
        <v>789</v>
      </c>
      <c r="E45" s="229">
        <v>249</v>
      </c>
      <c r="F45" s="229">
        <v>601</v>
      </c>
      <c r="G45" s="229">
        <v>1482</v>
      </c>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row>
    <row r="46" spans="1:82" customFormat="1">
      <c r="A46" s="183" t="s">
        <v>827</v>
      </c>
      <c r="B46" s="183" t="s">
        <v>828</v>
      </c>
      <c r="C46" s="229">
        <v>-13113</v>
      </c>
      <c r="D46" s="229">
        <v>-5161</v>
      </c>
      <c r="E46" s="229">
        <v>21364</v>
      </c>
      <c r="F46" s="229">
        <v>-14330</v>
      </c>
      <c r="G46" s="229">
        <v>-13119</v>
      </c>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row>
    <row r="47" spans="1:82" customFormat="1" ht="38.25">
      <c r="A47" s="183" t="s">
        <v>999</v>
      </c>
      <c r="B47" s="183" t="s">
        <v>998</v>
      </c>
      <c r="C47" s="229">
        <v>1248</v>
      </c>
      <c r="D47" s="229">
        <v>839</v>
      </c>
      <c r="E47" s="229">
        <v>-1205</v>
      </c>
      <c r="F47" s="229">
        <v>-786</v>
      </c>
      <c r="G47" s="229">
        <v>1882</v>
      </c>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row>
    <row r="48" spans="1:82" customFormat="1">
      <c r="A48" s="183" t="s">
        <v>829</v>
      </c>
      <c r="B48" s="183" t="s">
        <v>830</v>
      </c>
      <c r="C48" s="229">
        <v>5667</v>
      </c>
      <c r="D48" s="229">
        <v>7849</v>
      </c>
      <c r="E48" s="229">
        <v>-13570</v>
      </c>
      <c r="F48" s="229">
        <v>3625</v>
      </c>
      <c r="G48" s="229">
        <v>7650</v>
      </c>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row>
    <row r="49" spans="1:82" customFormat="1">
      <c r="A49" s="184" t="s">
        <v>831</v>
      </c>
      <c r="B49" s="184" t="s">
        <v>832</v>
      </c>
      <c r="C49" s="228">
        <v>13741</v>
      </c>
      <c r="D49" s="228">
        <v>-5964</v>
      </c>
      <c r="E49" s="228">
        <v>-7254</v>
      </c>
      <c r="F49" s="228">
        <v>48893</v>
      </c>
      <c r="G49" s="228">
        <v>38787</v>
      </c>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row>
    <row r="50" spans="1:82" customFormat="1">
      <c r="A50" s="184" t="s">
        <v>833</v>
      </c>
      <c r="B50" s="184" t="s">
        <v>834</v>
      </c>
      <c r="C50" s="228">
        <v>-315660.67428200011</v>
      </c>
      <c r="D50" s="228">
        <v>245691.13862900055</v>
      </c>
      <c r="E50" s="228">
        <v>309155.71616100048</v>
      </c>
      <c r="F50" s="228">
        <v>354570.8969300001</v>
      </c>
      <c r="G50" s="228">
        <v>267168</v>
      </c>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row>
    <row r="51" spans="1:82" customFormat="1">
      <c r="A51" s="182" t="s">
        <v>811</v>
      </c>
      <c r="B51" s="182" t="s">
        <v>812</v>
      </c>
      <c r="C51" s="228"/>
      <c r="D51" s="228"/>
      <c r="E51" s="228"/>
      <c r="F51" s="228"/>
      <c r="G51" s="228"/>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row>
    <row r="52" spans="1:82" customFormat="1">
      <c r="A52" s="183" t="s">
        <v>254</v>
      </c>
      <c r="B52" s="183" t="s">
        <v>813</v>
      </c>
      <c r="C52" s="229">
        <v>-258942</v>
      </c>
      <c r="D52" s="229">
        <v>250466</v>
      </c>
      <c r="E52" s="229">
        <v>300012</v>
      </c>
      <c r="F52" s="229">
        <v>340690</v>
      </c>
      <c r="G52" s="229">
        <v>257728</v>
      </c>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row>
    <row r="53" spans="1:82" customFormat="1">
      <c r="A53" s="183" t="s">
        <v>644</v>
      </c>
      <c r="B53" s="183" t="s">
        <v>79</v>
      </c>
      <c r="C53" s="229">
        <v>-56719</v>
      </c>
      <c r="D53" s="229">
        <v>-4775</v>
      </c>
      <c r="E53" s="229">
        <v>9144</v>
      </c>
      <c r="F53" s="229">
        <v>13881</v>
      </c>
      <c r="G53" s="229">
        <v>9440</v>
      </c>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row>
    <row r="54" spans="1:82">
      <c r="A54" s="193"/>
      <c r="B54" s="194"/>
      <c r="C54" s="195"/>
      <c r="D54" s="195"/>
      <c r="E54" s="195"/>
      <c r="F54" s="195"/>
    </row>
    <row r="55" spans="1:82">
      <c r="A55" s="195"/>
      <c r="B55" s="194"/>
      <c r="C55" s="195"/>
      <c r="D55" s="195"/>
      <c r="E55" s="195"/>
      <c r="F55" s="195"/>
    </row>
    <row r="56" spans="1:82" ht="30">
      <c r="A56" s="37" t="s">
        <v>836</v>
      </c>
      <c r="B56" s="37" t="s">
        <v>835</v>
      </c>
      <c r="C56" s="39" t="s">
        <v>760</v>
      </c>
      <c r="D56" s="39" t="s">
        <v>761</v>
      </c>
      <c r="E56" s="39" t="s">
        <v>762</v>
      </c>
      <c r="F56" s="39" t="s">
        <v>977</v>
      </c>
      <c r="G56" s="39" t="s">
        <v>1719</v>
      </c>
      <c r="H56" s="120"/>
      <c r="I56" s="120"/>
      <c r="J56" s="120"/>
      <c r="K56" s="120"/>
      <c r="L56" s="120"/>
    </row>
    <row r="57" spans="1:82">
      <c r="A57" s="196" t="s">
        <v>838</v>
      </c>
      <c r="B57" s="196" t="s">
        <v>837</v>
      </c>
      <c r="C57" s="195"/>
      <c r="D57" s="195"/>
      <c r="E57" s="195"/>
      <c r="F57" s="195"/>
    </row>
    <row r="58" spans="1:82">
      <c r="A58" s="189" t="s">
        <v>244</v>
      </c>
      <c r="B58" s="191" t="s">
        <v>256</v>
      </c>
      <c r="C58" s="199"/>
      <c r="D58" s="199"/>
      <c r="E58" s="199"/>
      <c r="F58" s="199"/>
    </row>
    <row r="59" spans="1:82">
      <c r="A59" s="206" t="s">
        <v>73</v>
      </c>
      <c r="B59" s="207" t="s">
        <v>645</v>
      </c>
      <c r="C59" s="227">
        <v>2204370.5840019998</v>
      </c>
      <c r="D59" s="227">
        <v>2193418.6</v>
      </c>
      <c r="E59" s="227">
        <v>2261165.5308090001</v>
      </c>
      <c r="F59" s="227">
        <v>2274271.0767020001</v>
      </c>
      <c r="G59" s="227">
        <v>2685969.2593899998</v>
      </c>
    </row>
    <row r="60" spans="1:82">
      <c r="A60" s="206" t="s">
        <v>840</v>
      </c>
      <c r="B60" s="207" t="s">
        <v>839</v>
      </c>
      <c r="C60" s="227">
        <v>209371.85393700001</v>
      </c>
      <c r="D60" s="227">
        <v>183561.1</v>
      </c>
      <c r="E60" s="227">
        <v>181450.55998399999</v>
      </c>
      <c r="F60" s="227">
        <v>195445.71742999999</v>
      </c>
      <c r="G60" s="227">
        <v>207964.13449900001</v>
      </c>
    </row>
    <row r="61" spans="1:82">
      <c r="A61" s="206" t="s">
        <v>842</v>
      </c>
      <c r="B61" s="207" t="s">
        <v>841</v>
      </c>
      <c r="C61" s="227">
        <v>230188.02750200001</v>
      </c>
      <c r="D61" s="227">
        <v>257089.9</v>
      </c>
      <c r="E61" s="227">
        <v>206373.760557</v>
      </c>
      <c r="F61" s="227">
        <v>198449.313146</v>
      </c>
      <c r="G61" s="227">
        <v>206076.59864499999</v>
      </c>
    </row>
    <row r="62" spans="1:82">
      <c r="A62" s="206" t="s">
        <v>844</v>
      </c>
      <c r="B62" s="207" t="s">
        <v>843</v>
      </c>
      <c r="C62" s="227">
        <v>55560.377389000001</v>
      </c>
      <c r="D62" s="227">
        <v>63651.5</v>
      </c>
      <c r="E62" s="227">
        <v>78400.496046</v>
      </c>
      <c r="F62" s="227">
        <v>122462.87979599999</v>
      </c>
      <c r="G62" s="227">
        <v>137691.34791899999</v>
      </c>
    </row>
    <row r="63" spans="1:82">
      <c r="A63" s="206" t="s">
        <v>846</v>
      </c>
      <c r="B63" s="207" t="s">
        <v>845</v>
      </c>
      <c r="C63" s="227">
        <v>113466.942652</v>
      </c>
      <c r="D63" s="227">
        <v>125055.2</v>
      </c>
      <c r="E63" s="227">
        <v>120632.81935400001</v>
      </c>
      <c r="F63" s="227">
        <v>136312.44858500001</v>
      </c>
      <c r="G63" s="227">
        <v>123805.038887</v>
      </c>
    </row>
    <row r="64" spans="1:82">
      <c r="A64" s="206" t="s">
        <v>848</v>
      </c>
      <c r="B64" s="207" t="s">
        <v>847</v>
      </c>
      <c r="C64" s="227">
        <v>45267.861426000003</v>
      </c>
      <c r="D64" s="227">
        <v>44403.1</v>
      </c>
      <c r="E64" s="227">
        <v>43554.891320000002</v>
      </c>
      <c r="F64" s="227">
        <v>89255.436585999996</v>
      </c>
      <c r="G64" s="227">
        <v>90372.399506999995</v>
      </c>
    </row>
    <row r="65" spans="1:7">
      <c r="A65" s="214" t="s">
        <v>74</v>
      </c>
      <c r="B65" s="215" t="s">
        <v>849</v>
      </c>
      <c r="C65" s="228">
        <v>2858225.6469080001</v>
      </c>
      <c r="D65" s="228">
        <v>2867181.4</v>
      </c>
      <c r="E65" s="228">
        <v>2891579.0580699998</v>
      </c>
      <c r="F65" s="228">
        <v>3016195.8722450002</v>
      </c>
      <c r="G65" s="228">
        <v>3451877.7788470001</v>
      </c>
    </row>
    <row r="66" spans="1:7">
      <c r="A66" s="200"/>
      <c r="B66" s="201"/>
      <c r="C66" s="226"/>
      <c r="D66" s="226"/>
      <c r="E66" s="226"/>
      <c r="F66" s="226"/>
      <c r="G66" s="29"/>
    </row>
    <row r="67" spans="1:7">
      <c r="A67" s="189" t="s">
        <v>245</v>
      </c>
      <c r="B67" s="191" t="s">
        <v>257</v>
      </c>
      <c r="C67" s="195"/>
      <c r="D67" s="195"/>
      <c r="E67" s="195"/>
      <c r="F67" s="195"/>
    </row>
    <row r="68" spans="1:7">
      <c r="A68" s="206" t="s">
        <v>851</v>
      </c>
      <c r="B68" s="207" t="s">
        <v>850</v>
      </c>
      <c r="C68" s="227">
        <v>339905.08305100002</v>
      </c>
      <c r="D68" s="227">
        <v>385141.7</v>
      </c>
      <c r="E68" s="227">
        <v>436572.42448500003</v>
      </c>
      <c r="F68" s="227">
        <v>492726.960655</v>
      </c>
      <c r="G68" s="227">
        <v>517060.44499500003</v>
      </c>
    </row>
    <row r="69" spans="1:7">
      <c r="A69" s="206" t="s">
        <v>853</v>
      </c>
      <c r="B69" s="207" t="s">
        <v>852</v>
      </c>
      <c r="C69" s="227">
        <v>410966.771182</v>
      </c>
      <c r="D69" s="227">
        <v>476530.7</v>
      </c>
      <c r="E69" s="227">
        <v>538985.84770799999</v>
      </c>
      <c r="F69" s="227">
        <v>588620.07226299995</v>
      </c>
      <c r="G69" s="227">
        <v>610335.41792399995</v>
      </c>
    </row>
    <row r="70" spans="1:7">
      <c r="A70" s="206" t="s">
        <v>855</v>
      </c>
      <c r="B70" s="207" t="s">
        <v>854</v>
      </c>
      <c r="C70" s="227">
        <v>63146.673994999997</v>
      </c>
      <c r="D70" s="227">
        <v>53910.2</v>
      </c>
      <c r="E70" s="227">
        <v>26043.260934000002</v>
      </c>
      <c r="F70" s="227">
        <v>2570.8472470000002</v>
      </c>
      <c r="G70" s="227">
        <v>24275.184894999999</v>
      </c>
    </row>
    <row r="71" spans="1:7">
      <c r="A71" s="206" t="s">
        <v>857</v>
      </c>
      <c r="B71" s="207" t="s">
        <v>856</v>
      </c>
      <c r="C71" s="227">
        <v>27958.63161</v>
      </c>
      <c r="D71" s="227">
        <v>26829.200000000001</v>
      </c>
      <c r="E71" s="227">
        <v>55714.568545000002</v>
      </c>
      <c r="F71" s="227">
        <v>32134.016283000001</v>
      </c>
      <c r="G71" s="227">
        <v>104144.59503500001</v>
      </c>
    </row>
    <row r="72" spans="1:7">
      <c r="A72" s="206" t="s">
        <v>859</v>
      </c>
      <c r="B72" s="207" t="s">
        <v>858</v>
      </c>
      <c r="C72" s="227">
        <v>6051.3225339999999</v>
      </c>
      <c r="D72" s="227">
        <v>7944.7</v>
      </c>
      <c r="E72" s="227">
        <v>9864.7303780000002</v>
      </c>
      <c r="F72" s="227">
        <v>28829.159540000001</v>
      </c>
      <c r="G72" s="227">
        <v>30724.368984000001</v>
      </c>
    </row>
    <row r="73" spans="1:7">
      <c r="A73" s="206" t="s">
        <v>75</v>
      </c>
      <c r="B73" s="207" t="s">
        <v>646</v>
      </c>
      <c r="C73" s="227">
        <v>131837.824483</v>
      </c>
      <c r="D73" s="227">
        <v>216927.8</v>
      </c>
      <c r="E73" s="227">
        <v>202041.04908999999</v>
      </c>
      <c r="F73" s="227">
        <v>383511.23389199999</v>
      </c>
      <c r="G73" s="227">
        <v>326108.14879100001</v>
      </c>
    </row>
    <row r="74" spans="1:7">
      <c r="A74" s="206" t="s">
        <v>861</v>
      </c>
      <c r="B74" s="207" t="s">
        <v>860</v>
      </c>
      <c r="C74" s="227">
        <v>76790.306792999996</v>
      </c>
      <c r="D74" s="227">
        <v>66239.199999999997</v>
      </c>
      <c r="E74" s="227">
        <v>69828.002408</v>
      </c>
      <c r="F74" s="227">
        <v>66815.261754000006</v>
      </c>
      <c r="G74" s="227">
        <v>67477.035398000007</v>
      </c>
    </row>
    <row r="75" spans="1:7">
      <c r="A75" s="206" t="s">
        <v>863</v>
      </c>
      <c r="B75" s="207" t="s">
        <v>862</v>
      </c>
      <c r="C75" s="227">
        <v>0</v>
      </c>
      <c r="D75" s="227">
        <v>3081.6</v>
      </c>
      <c r="E75" s="227">
        <v>1070.6956889999999</v>
      </c>
      <c r="F75" s="227">
        <v>177.92589000000001</v>
      </c>
      <c r="G75" s="227">
        <v>284.76045099999999</v>
      </c>
    </row>
    <row r="76" spans="1:7">
      <c r="A76" s="214" t="s">
        <v>76</v>
      </c>
      <c r="B76" s="215" t="s">
        <v>647</v>
      </c>
      <c r="C76" s="228">
        <v>1056656.6136479999</v>
      </c>
      <c r="D76" s="228">
        <v>1236606</v>
      </c>
      <c r="E76" s="228">
        <v>1340120.5792370001</v>
      </c>
      <c r="F76" s="228">
        <v>1595385.477524</v>
      </c>
      <c r="G76" s="228">
        <v>1680408.9564730001</v>
      </c>
    </row>
    <row r="77" spans="1:7">
      <c r="A77" s="186"/>
      <c r="B77" s="187"/>
      <c r="C77" s="195"/>
      <c r="D77" s="195"/>
      <c r="E77" s="195"/>
      <c r="F77" s="195"/>
      <c r="G77" s="195"/>
    </row>
    <row r="78" spans="1:7">
      <c r="A78" s="214" t="s">
        <v>77</v>
      </c>
      <c r="B78" s="215" t="s">
        <v>258</v>
      </c>
      <c r="C78" s="228">
        <v>3914883.2605559998</v>
      </c>
      <c r="D78" s="228">
        <v>4103786.4</v>
      </c>
      <c r="E78" s="228">
        <v>4231699.6373070003</v>
      </c>
      <c r="F78" s="228">
        <v>4611581.349769</v>
      </c>
      <c r="G78" s="228">
        <v>5132286.73532</v>
      </c>
    </row>
    <row r="79" spans="1:7">
      <c r="A79" s="200"/>
      <c r="B79" s="201"/>
      <c r="C79" s="195"/>
      <c r="D79" s="195"/>
      <c r="E79" s="195"/>
      <c r="F79" s="195"/>
    </row>
    <row r="80" spans="1:7">
      <c r="A80" s="197" t="s">
        <v>865</v>
      </c>
      <c r="B80" s="196" t="s">
        <v>864</v>
      </c>
      <c r="C80" s="195"/>
      <c r="D80" s="195"/>
      <c r="E80" s="195"/>
      <c r="F80" s="195"/>
    </row>
    <row r="81" spans="1:7">
      <c r="A81" s="189" t="s">
        <v>866</v>
      </c>
      <c r="B81" s="191" t="s">
        <v>259</v>
      </c>
      <c r="C81" s="195"/>
      <c r="D81" s="195"/>
      <c r="E81" s="195"/>
      <c r="F81" s="195"/>
    </row>
    <row r="82" spans="1:7">
      <c r="A82" s="206" t="s">
        <v>868</v>
      </c>
      <c r="B82" s="207" t="s">
        <v>867</v>
      </c>
      <c r="C82" s="227">
        <v>79240.718540999995</v>
      </c>
      <c r="D82" s="227">
        <v>79260.3</v>
      </c>
      <c r="E82" s="227">
        <v>79278.903498999993</v>
      </c>
      <c r="F82" s="227">
        <v>79297.502514000007</v>
      </c>
      <c r="G82" s="227">
        <v>79408.336263999998</v>
      </c>
    </row>
    <row r="83" spans="1:7">
      <c r="A83" s="206" t="s">
        <v>870</v>
      </c>
      <c r="B83" s="207" t="s">
        <v>869</v>
      </c>
      <c r="C83" s="227">
        <v>1633977.2171130001</v>
      </c>
      <c r="D83" s="227">
        <v>1149315.2</v>
      </c>
      <c r="E83" s="227">
        <v>1354722.572046</v>
      </c>
      <c r="F83" s="227">
        <v>1613960.1310690001</v>
      </c>
      <c r="G83" s="227">
        <v>1848762.9090859999</v>
      </c>
    </row>
    <row r="84" spans="1:7" ht="25.5">
      <c r="A84" s="206" t="s">
        <v>871</v>
      </c>
      <c r="B84" s="207" t="s">
        <v>254</v>
      </c>
      <c r="C84" s="227">
        <v>-260999.22442000001</v>
      </c>
      <c r="D84" s="227">
        <v>263497</v>
      </c>
      <c r="E84" s="227">
        <v>306951.92533499998</v>
      </c>
      <c r="F84" s="227">
        <v>301196.80714699998</v>
      </c>
      <c r="G84" s="227">
        <v>223214.31481499999</v>
      </c>
    </row>
    <row r="85" spans="1:7">
      <c r="A85" s="216" t="s">
        <v>78</v>
      </c>
      <c r="B85" s="217" t="s">
        <v>259</v>
      </c>
      <c r="C85" s="228">
        <v>1452218.711234</v>
      </c>
      <c r="D85" s="228">
        <v>1492071.5</v>
      </c>
      <c r="E85" s="228">
        <v>1740954.4008800001</v>
      </c>
      <c r="F85" s="228">
        <v>1994455.4407300001</v>
      </c>
      <c r="G85" s="228">
        <v>2151384.5601650001</v>
      </c>
    </row>
    <row r="86" spans="1:7">
      <c r="A86" s="206" t="s">
        <v>79</v>
      </c>
      <c r="B86" s="207" t="s">
        <v>872</v>
      </c>
      <c r="C86" s="227">
        <v>364349.30121399998</v>
      </c>
      <c r="D86" s="227">
        <v>309554.40000000002</v>
      </c>
      <c r="E86" s="227">
        <v>314817.42192599998</v>
      </c>
      <c r="F86" s="227">
        <v>315491.46387600002</v>
      </c>
      <c r="G86" s="227">
        <v>299984.36241900001</v>
      </c>
    </row>
    <row r="87" spans="1:7">
      <c r="A87" s="214" t="s">
        <v>80</v>
      </c>
      <c r="B87" s="215" t="s">
        <v>648</v>
      </c>
      <c r="C87" s="228">
        <v>1816568.012448</v>
      </c>
      <c r="D87" s="228">
        <v>1801625.9</v>
      </c>
      <c r="E87" s="228">
        <v>2055770.822806</v>
      </c>
      <c r="F87" s="228">
        <v>2309945.9046060001</v>
      </c>
      <c r="G87" s="228">
        <v>2451368.922584</v>
      </c>
    </row>
    <row r="88" spans="1:7">
      <c r="A88" s="186" t="s">
        <v>873</v>
      </c>
      <c r="B88" s="187"/>
      <c r="C88" s="195"/>
      <c r="D88" s="195"/>
      <c r="E88" s="195"/>
      <c r="F88" s="195"/>
      <c r="G88" s="195"/>
    </row>
    <row r="89" spans="1:7">
      <c r="A89" s="189" t="s">
        <v>246</v>
      </c>
      <c r="B89" s="191" t="s">
        <v>261</v>
      </c>
      <c r="C89" s="195"/>
      <c r="D89" s="195"/>
      <c r="E89" s="195"/>
      <c r="F89" s="195"/>
      <c r="G89" s="195"/>
    </row>
    <row r="90" spans="1:7">
      <c r="A90" s="206" t="s">
        <v>874</v>
      </c>
      <c r="B90" s="207" t="s">
        <v>649</v>
      </c>
      <c r="C90" s="227">
        <v>461680.81823099998</v>
      </c>
      <c r="D90" s="227">
        <v>436921.8</v>
      </c>
      <c r="E90" s="227">
        <v>491701.27133299998</v>
      </c>
      <c r="F90" s="227">
        <v>354880.12184600002</v>
      </c>
      <c r="G90" s="227">
        <v>582416.59599199996</v>
      </c>
    </row>
    <row r="91" spans="1:7">
      <c r="A91" s="206" t="s">
        <v>876</v>
      </c>
      <c r="B91" s="207" t="s">
        <v>875</v>
      </c>
      <c r="C91" s="227">
        <v>6068.5806339999999</v>
      </c>
      <c r="D91" s="227">
        <v>6159.9</v>
      </c>
      <c r="E91" s="227">
        <v>6565.1730520000001</v>
      </c>
      <c r="F91" s="227">
        <v>4475.7274109999998</v>
      </c>
      <c r="G91" s="227">
        <v>3137.71693</v>
      </c>
    </row>
    <row r="92" spans="1:7">
      <c r="A92" s="206" t="s">
        <v>1002</v>
      </c>
      <c r="B92" s="207" t="s">
        <v>1004</v>
      </c>
      <c r="C92" s="227">
        <v>414670.90895499999</v>
      </c>
      <c r="D92" s="227">
        <v>405174.7</v>
      </c>
      <c r="E92" s="227">
        <v>434290.91448899999</v>
      </c>
      <c r="F92" s="227">
        <v>474439.94209899998</v>
      </c>
      <c r="G92" s="227">
        <v>545276.13604300003</v>
      </c>
    </row>
    <row r="93" spans="1:7">
      <c r="A93" s="206" t="s">
        <v>878</v>
      </c>
      <c r="B93" s="207" t="s">
        <v>877</v>
      </c>
      <c r="C93" s="227">
        <v>64419.357477999998</v>
      </c>
      <c r="D93" s="227">
        <v>47766.2</v>
      </c>
      <c r="E93" s="227">
        <v>50068.328336999999</v>
      </c>
      <c r="F93" s="227">
        <v>51402.858087000001</v>
      </c>
      <c r="G93" s="227">
        <v>59952.494402999997</v>
      </c>
    </row>
    <row r="94" spans="1:7">
      <c r="A94" s="206" t="s">
        <v>880</v>
      </c>
      <c r="B94" s="207" t="s">
        <v>879</v>
      </c>
      <c r="C94" s="227">
        <v>24564.057332</v>
      </c>
      <c r="D94" s="227">
        <v>22658.2</v>
      </c>
      <c r="E94" s="227">
        <v>23522.433830999998</v>
      </c>
      <c r="F94" s="227">
        <v>23498.011834000001</v>
      </c>
      <c r="G94" s="227">
        <v>26623.591009</v>
      </c>
    </row>
    <row r="95" spans="1:7">
      <c r="A95" s="214" t="s">
        <v>81</v>
      </c>
      <c r="B95" s="215" t="s">
        <v>881</v>
      </c>
      <c r="C95" s="228">
        <v>971403.72262999997</v>
      </c>
      <c r="D95" s="228">
        <v>918680.9</v>
      </c>
      <c r="E95" s="228">
        <v>1006147.121042</v>
      </c>
      <c r="F95" s="228">
        <v>908696.66127699998</v>
      </c>
      <c r="G95" s="228">
        <v>1217406.5343770001</v>
      </c>
    </row>
    <row r="96" spans="1:7">
      <c r="A96" s="186"/>
      <c r="B96" s="187"/>
      <c r="C96" s="195"/>
      <c r="D96" s="195"/>
      <c r="E96" s="195"/>
      <c r="F96" s="195"/>
      <c r="G96" s="195"/>
    </row>
    <row r="97" spans="1:12">
      <c r="A97" s="189" t="s">
        <v>247</v>
      </c>
      <c r="B97" s="191" t="s">
        <v>262</v>
      </c>
      <c r="C97" s="195"/>
      <c r="D97" s="195"/>
      <c r="E97" s="195"/>
      <c r="F97" s="195"/>
      <c r="G97" s="195"/>
    </row>
    <row r="98" spans="1:12">
      <c r="A98" s="206" t="s">
        <v>82</v>
      </c>
      <c r="B98" s="207" t="s">
        <v>650</v>
      </c>
      <c r="C98" s="227">
        <v>206814.129739</v>
      </c>
      <c r="D98" s="227">
        <v>440371.5</v>
      </c>
      <c r="E98" s="227">
        <v>171560.98267600001</v>
      </c>
      <c r="F98" s="227">
        <v>345396.01210499997</v>
      </c>
      <c r="G98" s="227">
        <v>326621.50103799999</v>
      </c>
    </row>
    <row r="99" spans="1:12">
      <c r="A99" s="206" t="s">
        <v>883</v>
      </c>
      <c r="B99" s="207" t="s">
        <v>882</v>
      </c>
      <c r="C99" s="227">
        <v>432679.60369000002</v>
      </c>
      <c r="D99" s="227">
        <v>493388.9</v>
      </c>
      <c r="E99" s="227">
        <v>516736.69092000002</v>
      </c>
      <c r="F99" s="227">
        <v>573220.29397500004</v>
      </c>
      <c r="G99" s="227">
        <v>624164.084913</v>
      </c>
    </row>
    <row r="100" spans="1:12">
      <c r="A100" s="206" t="s">
        <v>885</v>
      </c>
      <c r="B100" s="207" t="s">
        <v>884</v>
      </c>
      <c r="C100" s="227">
        <v>195484.52059299999</v>
      </c>
      <c r="D100" s="227">
        <v>202055.9</v>
      </c>
      <c r="E100" s="227">
        <v>229249.64413199999</v>
      </c>
      <c r="F100" s="227">
        <v>229069.77638200001</v>
      </c>
      <c r="G100" s="227">
        <v>252605.88868599999</v>
      </c>
    </row>
    <row r="101" spans="1:12">
      <c r="A101" s="206" t="s">
        <v>1003</v>
      </c>
      <c r="B101" s="207" t="s">
        <v>1005</v>
      </c>
      <c r="C101" s="227">
        <v>52261.364552999999</v>
      </c>
      <c r="D101" s="227">
        <v>32423</v>
      </c>
      <c r="E101" s="227">
        <v>40148.975188999997</v>
      </c>
      <c r="F101" s="227">
        <v>36809.380872000002</v>
      </c>
      <c r="G101" s="227">
        <v>36051.915294999999</v>
      </c>
    </row>
    <row r="102" spans="1:12">
      <c r="A102" s="206" t="s">
        <v>887</v>
      </c>
      <c r="B102" s="207" t="s">
        <v>886</v>
      </c>
      <c r="C102" s="227">
        <v>15257.718489999999</v>
      </c>
      <c r="D102" s="227">
        <v>2615.3000000000002</v>
      </c>
      <c r="E102" s="227">
        <v>1753.9686899999999</v>
      </c>
      <c r="F102" s="227">
        <v>601.172639</v>
      </c>
      <c r="G102" s="227">
        <v>6929.1962030000004</v>
      </c>
    </row>
    <row r="103" spans="1:12">
      <c r="A103" s="206" t="s">
        <v>889</v>
      </c>
      <c r="B103" s="207" t="s">
        <v>888</v>
      </c>
      <c r="C103" s="227">
        <v>224413.17173500001</v>
      </c>
      <c r="D103" s="227">
        <v>212624</v>
      </c>
      <c r="E103" s="227">
        <v>210331.432933</v>
      </c>
      <c r="F103" s="227">
        <v>207842.135545</v>
      </c>
      <c r="G103" s="227">
        <v>217137.64647599999</v>
      </c>
    </row>
    <row r="104" spans="1:12">
      <c r="A104" s="214" t="s">
        <v>83</v>
      </c>
      <c r="B104" s="215" t="s">
        <v>651</v>
      </c>
      <c r="C104" s="228">
        <v>1126910.5088</v>
      </c>
      <c r="D104" s="228">
        <v>1383478.6</v>
      </c>
      <c r="E104" s="228">
        <v>1169781.6945400001</v>
      </c>
      <c r="F104" s="228">
        <v>1392937.7715179999</v>
      </c>
      <c r="G104" s="228">
        <v>1463511.2326110001</v>
      </c>
    </row>
    <row r="105" spans="1:12">
      <c r="A105" s="186"/>
      <c r="B105" s="187"/>
      <c r="C105" s="195"/>
      <c r="D105" s="195"/>
      <c r="E105" s="195"/>
      <c r="F105" s="195"/>
      <c r="G105" s="195"/>
    </row>
    <row r="106" spans="1:12">
      <c r="A106" s="214" t="s">
        <v>84</v>
      </c>
      <c r="B106" s="215" t="s">
        <v>890</v>
      </c>
      <c r="C106" s="228">
        <v>3914883.243878</v>
      </c>
      <c r="D106" s="228">
        <v>4103786.4</v>
      </c>
      <c r="E106" s="228">
        <v>4231699.6383880004</v>
      </c>
      <c r="F106" s="228">
        <v>4611581.3374009999</v>
      </c>
      <c r="G106" s="228">
        <v>5132286.6895719999</v>
      </c>
    </row>
    <row r="107" spans="1:12">
      <c r="A107" s="193"/>
      <c r="B107" s="194"/>
      <c r="C107" s="195"/>
      <c r="D107" s="195"/>
      <c r="E107" s="195"/>
      <c r="F107" s="195"/>
    </row>
    <row r="108" spans="1:12">
      <c r="A108" s="195"/>
      <c r="B108" s="194"/>
      <c r="C108" s="198"/>
      <c r="D108" s="198"/>
      <c r="E108" s="198"/>
      <c r="F108" s="198"/>
    </row>
    <row r="109" spans="1:12">
      <c r="A109" s="37" t="s">
        <v>892</v>
      </c>
      <c r="B109" s="37" t="s">
        <v>891</v>
      </c>
      <c r="C109" s="39" t="s">
        <v>893</v>
      </c>
      <c r="D109" s="39" t="s">
        <v>761</v>
      </c>
      <c r="E109" s="39" t="s">
        <v>762</v>
      </c>
      <c r="F109" s="39" t="s">
        <v>977</v>
      </c>
      <c r="G109" s="39" t="s">
        <v>1719</v>
      </c>
      <c r="H109" s="120"/>
      <c r="I109" s="120"/>
      <c r="J109" s="120"/>
      <c r="K109" s="120"/>
      <c r="L109" s="120"/>
    </row>
    <row r="110" spans="1:12">
      <c r="A110" s="214" t="s">
        <v>894</v>
      </c>
      <c r="B110" s="215" t="s">
        <v>231</v>
      </c>
      <c r="C110" s="230">
        <v>-307894.54566200002</v>
      </c>
      <c r="D110" s="228">
        <v>272543.40147500002</v>
      </c>
      <c r="E110" s="228">
        <v>365637.86785500002</v>
      </c>
      <c r="F110" s="228">
        <v>331350.72025499999</v>
      </c>
      <c r="G110" s="228">
        <v>275699.18229199998</v>
      </c>
    </row>
    <row r="111" spans="1:12" ht="25.5">
      <c r="A111" s="218" t="s">
        <v>896</v>
      </c>
      <c r="B111" s="218" t="s">
        <v>895</v>
      </c>
      <c r="C111" s="228"/>
      <c r="D111" s="228"/>
      <c r="E111" s="228"/>
      <c r="F111" s="228"/>
      <c r="G111" s="228"/>
    </row>
    <row r="112" spans="1:12">
      <c r="A112" s="206" t="s">
        <v>85</v>
      </c>
      <c r="B112" s="207" t="s">
        <v>897</v>
      </c>
      <c r="C112" s="227">
        <v>860608.84207400004</v>
      </c>
      <c r="D112" s="227">
        <v>315482.56384999998</v>
      </c>
      <c r="E112" s="227">
        <v>318308.94636900001</v>
      </c>
      <c r="F112" s="227">
        <v>411522.929015</v>
      </c>
      <c r="G112" s="227">
        <v>391015.11418500001</v>
      </c>
    </row>
    <row r="113" spans="1:7">
      <c r="A113" s="206" t="s">
        <v>899</v>
      </c>
      <c r="B113" s="207" t="s">
        <v>898</v>
      </c>
      <c r="C113" s="227">
        <v>5251.448993</v>
      </c>
      <c r="D113" s="227">
        <v>-27272.467185000001</v>
      </c>
      <c r="E113" s="227">
        <v>-4149.1235070000002</v>
      </c>
      <c r="F113" s="227">
        <v>6694.2332509999997</v>
      </c>
      <c r="G113" s="227">
        <v>5409.0832529999998</v>
      </c>
    </row>
    <row r="114" spans="1:7" ht="25.5">
      <c r="A114" s="206" t="s">
        <v>901</v>
      </c>
      <c r="B114" s="207" t="s">
        <v>900</v>
      </c>
      <c r="C114" s="227">
        <v>-2684.3500690000001</v>
      </c>
      <c r="D114" s="227">
        <v>659.029675</v>
      </c>
      <c r="E114" s="227">
        <v>3763.9866689999999</v>
      </c>
      <c r="F114" s="227">
        <v>-1305.4659710000001</v>
      </c>
      <c r="G114" s="227">
        <v>-2450.364642</v>
      </c>
    </row>
    <row r="115" spans="1:7">
      <c r="A115" s="206" t="s">
        <v>903</v>
      </c>
      <c r="B115" s="207" t="s">
        <v>902</v>
      </c>
      <c r="C115" s="227">
        <v>42000.374707000003</v>
      </c>
      <c r="D115" s="227">
        <v>40789.621916999997</v>
      </c>
      <c r="E115" s="227">
        <v>27351.214314000001</v>
      </c>
      <c r="F115" s="227">
        <v>25349.41995</v>
      </c>
      <c r="G115" s="227">
        <v>23782.082556000001</v>
      </c>
    </row>
    <row r="116" spans="1:7">
      <c r="A116" s="206" t="s">
        <v>905</v>
      </c>
      <c r="B116" s="207" t="s">
        <v>904</v>
      </c>
      <c r="C116" s="227">
        <v>50626.081499</v>
      </c>
      <c r="D116" s="227">
        <v>8962.6123929999994</v>
      </c>
      <c r="E116" s="227">
        <v>-20705.084435000001</v>
      </c>
      <c r="F116" s="227">
        <v>11174.395224</v>
      </c>
      <c r="G116" s="227">
        <v>-6296.8055299999996</v>
      </c>
    </row>
    <row r="117" spans="1:7">
      <c r="A117" s="206" t="s">
        <v>907</v>
      </c>
      <c r="B117" s="207" t="s">
        <v>906</v>
      </c>
      <c r="C117" s="227">
        <v>-1961.552882</v>
      </c>
      <c r="D117" s="227">
        <v>-14390.67865</v>
      </c>
      <c r="E117" s="227">
        <v>-17943.54811</v>
      </c>
      <c r="F117" s="227">
        <v>-15013.912388999999</v>
      </c>
      <c r="G117" s="227">
        <v>962.07005800000002</v>
      </c>
    </row>
    <row r="118" spans="1:7">
      <c r="A118" s="206" t="s">
        <v>909</v>
      </c>
      <c r="B118" s="207" t="s">
        <v>908</v>
      </c>
      <c r="C118" s="227">
        <v>-5981.5413479999997</v>
      </c>
      <c r="D118" s="227">
        <v>13909.498487999999</v>
      </c>
      <c r="E118" s="227">
        <v>15690.513881000001</v>
      </c>
      <c r="F118" s="227">
        <v>-10649.765916</v>
      </c>
      <c r="G118" s="227">
        <v>43310.970827999998</v>
      </c>
    </row>
    <row r="119" spans="1:7">
      <c r="A119" s="206" t="s">
        <v>911</v>
      </c>
      <c r="B119" s="207" t="s">
        <v>910</v>
      </c>
      <c r="C119" s="227">
        <v>-24381.347539999999</v>
      </c>
      <c r="D119" s="227">
        <v>-63415.298878000001</v>
      </c>
      <c r="E119" s="227">
        <v>-44158.858934999997</v>
      </c>
      <c r="F119" s="227">
        <v>-55008.035582999997</v>
      </c>
      <c r="G119" s="227">
        <v>-19752.913399000001</v>
      </c>
    </row>
    <row r="120" spans="1:7" ht="25.5">
      <c r="A120" s="219" t="s">
        <v>87</v>
      </c>
      <c r="B120" s="220" t="s">
        <v>912</v>
      </c>
      <c r="C120" s="231">
        <v>615582.40977200004</v>
      </c>
      <c r="D120" s="228">
        <v>547269.283085</v>
      </c>
      <c r="E120" s="228">
        <v>643795.91410099994</v>
      </c>
      <c r="F120" s="228">
        <v>704113.51783599996</v>
      </c>
      <c r="G120" s="228">
        <v>711678.41960100003</v>
      </c>
    </row>
    <row r="121" spans="1:7">
      <c r="A121" s="214" t="s">
        <v>914</v>
      </c>
      <c r="B121" s="215" t="s">
        <v>913</v>
      </c>
      <c r="C121" s="231">
        <v>-28779.202690999999</v>
      </c>
      <c r="D121" s="228">
        <v>-27884.182214</v>
      </c>
      <c r="E121" s="228">
        <v>-84100.342961999995</v>
      </c>
      <c r="F121" s="228">
        <v>-108056.268341</v>
      </c>
      <c r="G121" s="228">
        <v>-7436.7802549999997</v>
      </c>
    </row>
    <row r="122" spans="1:7">
      <c r="A122" s="221" t="s">
        <v>916</v>
      </c>
      <c r="B122" s="222" t="s">
        <v>915</v>
      </c>
      <c r="C122" s="227">
        <v>4980.4541090000002</v>
      </c>
      <c r="D122" s="227">
        <v>-41705.632286</v>
      </c>
      <c r="E122" s="227">
        <v>-58051.631256000001</v>
      </c>
      <c r="F122" s="227">
        <v>-67476.773121999999</v>
      </c>
      <c r="G122" s="227">
        <v>-17890.617440000002</v>
      </c>
    </row>
    <row r="123" spans="1:7">
      <c r="A123" s="221" t="s">
        <v>918</v>
      </c>
      <c r="B123" s="222" t="s">
        <v>917</v>
      </c>
      <c r="C123" s="227">
        <v>82737.258004000003</v>
      </c>
      <c r="D123" s="227">
        <v>-47040.380294000002</v>
      </c>
      <c r="E123" s="227">
        <v>-126403.916168</v>
      </c>
      <c r="F123" s="227">
        <v>-169517.756987</v>
      </c>
      <c r="G123" s="227">
        <v>-188555.57646000001</v>
      </c>
    </row>
    <row r="124" spans="1:7">
      <c r="A124" s="221" t="s">
        <v>920</v>
      </c>
      <c r="B124" s="222" t="s">
        <v>919</v>
      </c>
      <c r="C124" s="227">
        <v>-72481.436149000001</v>
      </c>
      <c r="D124" s="227">
        <v>78389.061063000001</v>
      </c>
      <c r="E124" s="227">
        <v>89124.197522999995</v>
      </c>
      <c r="F124" s="227">
        <v>77595.797546000002</v>
      </c>
      <c r="G124" s="227">
        <v>137352.605912</v>
      </c>
    </row>
    <row r="125" spans="1:7" ht="25.5">
      <c r="A125" s="221" t="s">
        <v>922</v>
      </c>
      <c r="B125" s="222" t="s">
        <v>921</v>
      </c>
      <c r="C125" s="229">
        <v>-44015.478654999999</v>
      </c>
      <c r="D125" s="229">
        <v>-17527.230696999999</v>
      </c>
      <c r="E125" s="229">
        <v>11232.006939000001</v>
      </c>
      <c r="F125" s="229">
        <v>51343.464222000002</v>
      </c>
      <c r="G125" s="229">
        <v>61656.807733000001</v>
      </c>
    </row>
    <row r="126" spans="1:7">
      <c r="A126" s="214" t="s">
        <v>924</v>
      </c>
      <c r="B126" s="215" t="s">
        <v>923</v>
      </c>
      <c r="C126" s="231">
        <v>586803.20708099997</v>
      </c>
      <c r="D126" s="228">
        <v>519385.10087099997</v>
      </c>
      <c r="E126" s="228">
        <v>559695.57113900001</v>
      </c>
      <c r="F126" s="228">
        <v>596058.249495</v>
      </c>
      <c r="G126" s="228">
        <v>704240.63934600004</v>
      </c>
    </row>
    <row r="127" spans="1:7">
      <c r="A127" s="206" t="s">
        <v>926</v>
      </c>
      <c r="B127" s="207" t="s">
        <v>925</v>
      </c>
      <c r="C127" s="229">
        <v>-370002.27892200003</v>
      </c>
      <c r="D127" s="229">
        <v>-289438.352992</v>
      </c>
      <c r="E127" s="229">
        <v>-285531.57115999999</v>
      </c>
      <c r="F127" s="229">
        <v>-380409.83432099997</v>
      </c>
      <c r="G127" s="229">
        <v>-596379.84571300005</v>
      </c>
    </row>
    <row r="128" spans="1:7">
      <c r="A128" s="206" t="s">
        <v>928</v>
      </c>
      <c r="B128" s="207" t="s">
        <v>927</v>
      </c>
      <c r="C128" s="229">
        <v>3461.6867099999999</v>
      </c>
      <c r="D128" s="229">
        <v>4622.5525740000003</v>
      </c>
      <c r="E128" s="229">
        <v>7012.5873979999997</v>
      </c>
      <c r="F128" s="229">
        <v>2504.514471</v>
      </c>
      <c r="G128" s="229">
        <v>2608.3616809999999</v>
      </c>
    </row>
    <row r="129" spans="1:7">
      <c r="A129" s="206" t="s">
        <v>930</v>
      </c>
      <c r="B129" s="207" t="s">
        <v>929</v>
      </c>
      <c r="C129" s="229">
        <v>-59246.753939000002</v>
      </c>
      <c r="D129" s="229">
        <v>-29935.475985000001</v>
      </c>
      <c r="E129" s="229">
        <v>-2567.1206950000001</v>
      </c>
      <c r="F129" s="229">
        <v>-8920.5911579999993</v>
      </c>
      <c r="G129" s="229">
        <v>-47683.685322999998</v>
      </c>
    </row>
    <row r="130" spans="1:7">
      <c r="A130" s="206" t="s">
        <v>932</v>
      </c>
      <c r="B130" s="207" t="s">
        <v>931</v>
      </c>
      <c r="C130" s="229">
        <v>-550.63999899999999</v>
      </c>
      <c r="D130" s="229">
        <v>-3562.2009499999999</v>
      </c>
      <c r="E130" s="229">
        <v>9996.0683200000003</v>
      </c>
      <c r="F130" s="229">
        <v>22086.935667999998</v>
      </c>
      <c r="G130" s="229">
        <v>32.820596000000002</v>
      </c>
    </row>
    <row r="131" spans="1:7">
      <c r="A131" s="206" t="s">
        <v>934</v>
      </c>
      <c r="B131" s="207" t="s">
        <v>933</v>
      </c>
      <c r="C131" s="229">
        <v>195343.919956</v>
      </c>
      <c r="D131" s="229">
        <v>-423.08473700000002</v>
      </c>
      <c r="E131" s="229">
        <v>-22542.324208999999</v>
      </c>
      <c r="F131" s="229">
        <v>37588.831084999998</v>
      </c>
      <c r="G131" s="229">
        <v>-107637.358133</v>
      </c>
    </row>
    <row r="132" spans="1:7">
      <c r="A132" s="206" t="s">
        <v>936</v>
      </c>
      <c r="B132" s="207" t="s">
        <v>935</v>
      </c>
      <c r="C132" s="229">
        <v>8643.3093680000002</v>
      </c>
      <c r="D132" s="229">
        <v>7805.4487849999996</v>
      </c>
      <c r="E132" s="229">
        <v>32477.017907000001</v>
      </c>
      <c r="F132" s="229">
        <v>18940.388738000001</v>
      </c>
      <c r="G132" s="229">
        <v>18159.128198999999</v>
      </c>
    </row>
    <row r="133" spans="1:7">
      <c r="A133" s="216" t="s">
        <v>938</v>
      </c>
      <c r="B133" s="217" t="s">
        <v>937</v>
      </c>
      <c r="C133" s="229">
        <v>9098.0923949999997</v>
      </c>
      <c r="D133" s="229">
        <v>3961.8274719999999</v>
      </c>
      <c r="E133" s="229">
        <v>5935.1626420000002</v>
      </c>
      <c r="F133" s="229">
        <v>7341.0218000000004</v>
      </c>
      <c r="G133" s="229">
        <v>9075.3056749999996</v>
      </c>
    </row>
    <row r="134" spans="1:7">
      <c r="A134" s="223" t="s">
        <v>939</v>
      </c>
      <c r="B134" s="224" t="s">
        <v>265</v>
      </c>
      <c r="C134" s="231">
        <v>-213252.66443100001</v>
      </c>
      <c r="D134" s="228">
        <v>-306968.28583299997</v>
      </c>
      <c r="E134" s="228">
        <v>-255220.17979699999</v>
      </c>
      <c r="F134" s="228">
        <v>-300868.733717</v>
      </c>
      <c r="G134" s="228">
        <v>-721826.27301799995</v>
      </c>
    </row>
    <row r="135" spans="1:7">
      <c r="A135" s="206" t="s">
        <v>941</v>
      </c>
      <c r="B135" s="207" t="s">
        <v>940</v>
      </c>
      <c r="C135" s="229">
        <v>0</v>
      </c>
      <c r="D135" s="229">
        <v>233347.5</v>
      </c>
      <c r="E135" s="229">
        <v>0</v>
      </c>
      <c r="F135" s="229">
        <v>0</v>
      </c>
      <c r="G135" s="229">
        <v>28400</v>
      </c>
    </row>
    <row r="136" spans="1:7">
      <c r="A136" s="206" t="s">
        <v>1010</v>
      </c>
      <c r="B136" s="207" t="s">
        <v>1011</v>
      </c>
      <c r="C136" s="229">
        <v>-234908</v>
      </c>
      <c r="D136" s="229">
        <v>0</v>
      </c>
      <c r="E136" s="229">
        <v>-234840</v>
      </c>
      <c r="F136" s="229">
        <v>0</v>
      </c>
      <c r="G136" s="229">
        <v>-150607.10406400001</v>
      </c>
    </row>
    <row r="137" spans="1:7">
      <c r="A137" s="206" t="s">
        <v>1012</v>
      </c>
      <c r="B137" s="207" t="s">
        <v>942</v>
      </c>
      <c r="C137" s="229">
        <v>1816777</v>
      </c>
      <c r="D137" s="229">
        <v>1056074.101113</v>
      </c>
      <c r="E137" s="229">
        <v>933025.89007199998</v>
      </c>
      <c r="F137" s="229">
        <v>827009.22211800003</v>
      </c>
      <c r="G137" s="229">
        <v>1234405.491588</v>
      </c>
    </row>
    <row r="138" spans="1:7">
      <c r="A138" s="206" t="s">
        <v>1013</v>
      </c>
      <c r="B138" s="207" t="s">
        <v>943</v>
      </c>
      <c r="C138" s="229">
        <v>-1930938.8859850001</v>
      </c>
      <c r="D138" s="229">
        <v>-1088708.9855599999</v>
      </c>
      <c r="E138" s="229">
        <v>-911255.33695499995</v>
      </c>
      <c r="F138" s="229">
        <v>-810640.14512100001</v>
      </c>
      <c r="G138" s="229">
        <v>-1009499.013543</v>
      </c>
    </row>
    <row r="139" spans="1:7">
      <c r="A139" s="206" t="s">
        <v>945</v>
      </c>
      <c r="B139" s="207" t="s">
        <v>944</v>
      </c>
      <c r="C139" s="229">
        <v>-30557.039047999999</v>
      </c>
      <c r="D139" s="229">
        <v>-61255.267512999999</v>
      </c>
      <c r="E139" s="229">
        <v>-50639.867914000002</v>
      </c>
      <c r="F139" s="229">
        <v>-23278.402322999998</v>
      </c>
      <c r="G139" s="229">
        <v>-22977.685186999999</v>
      </c>
    </row>
    <row r="140" spans="1:7">
      <c r="A140" s="206" t="s">
        <v>947</v>
      </c>
      <c r="B140" s="207" t="s">
        <v>946</v>
      </c>
      <c r="C140" s="229">
        <v>-42165.782121999997</v>
      </c>
      <c r="D140" s="229">
        <v>-47802.420652000001</v>
      </c>
      <c r="E140" s="229">
        <v>-52665.643308999999</v>
      </c>
      <c r="F140" s="229">
        <v>-86234.185035000002</v>
      </c>
      <c r="G140" s="229">
        <v>-97552.760892000006</v>
      </c>
    </row>
    <row r="141" spans="1:7">
      <c r="A141" s="206" t="s">
        <v>949</v>
      </c>
      <c r="B141" s="207" t="s">
        <v>948</v>
      </c>
      <c r="C141" s="229">
        <v>-16612.717397</v>
      </c>
      <c r="D141" s="229">
        <v>-2549.5520040000001</v>
      </c>
      <c r="E141" s="229">
        <v>-3781.3981039999999</v>
      </c>
      <c r="F141" s="229">
        <v>-19032.200471</v>
      </c>
      <c r="G141" s="229">
        <v>-28371.75261</v>
      </c>
    </row>
    <row r="142" spans="1:7">
      <c r="A142" s="206" t="s">
        <v>951</v>
      </c>
      <c r="B142" s="207" t="s">
        <v>950</v>
      </c>
      <c r="C142" s="229">
        <v>-6281.9050539999998</v>
      </c>
      <c r="D142" s="229">
        <v>-214987.26243199999</v>
      </c>
      <c r="E142" s="229">
        <v>-22.724250000000001</v>
      </c>
      <c r="F142" s="229">
        <v>0</v>
      </c>
      <c r="G142" s="229">
        <v>-8310.1841160000004</v>
      </c>
    </row>
    <row r="143" spans="1:7">
      <c r="A143" s="214" t="s">
        <v>1014</v>
      </c>
      <c r="B143" s="215" t="s">
        <v>1015</v>
      </c>
      <c r="C143" s="231">
        <v>-444688.23790100001</v>
      </c>
      <c r="D143" s="228">
        <v>-125881.33532100001</v>
      </c>
      <c r="E143" s="228">
        <v>-320179.081145</v>
      </c>
      <c r="F143" s="228">
        <v>-112174.710681</v>
      </c>
      <c r="G143" s="228">
        <v>-54513.915580000001</v>
      </c>
    </row>
    <row r="144" spans="1:7" ht="25.5">
      <c r="A144" s="214" t="s">
        <v>953</v>
      </c>
      <c r="B144" s="215" t="s">
        <v>952</v>
      </c>
      <c r="C144" s="231">
        <v>-76.169291000000001</v>
      </c>
      <c r="D144" s="229">
        <v>-1445.528184</v>
      </c>
      <c r="E144" s="229">
        <v>-5032.0784919999996</v>
      </c>
      <c r="F144" s="229">
        <v>1876.50738</v>
      </c>
      <c r="G144" s="229">
        <v>12012.853870000001</v>
      </c>
    </row>
    <row r="145" spans="1:8">
      <c r="A145" s="214" t="s">
        <v>955</v>
      </c>
      <c r="B145" s="215" t="s">
        <v>954</v>
      </c>
      <c r="C145" s="231">
        <v>-71213.864541999996</v>
      </c>
      <c r="D145" s="228">
        <v>85089.951532999999</v>
      </c>
      <c r="E145" s="228">
        <v>-20734.768295000002</v>
      </c>
      <c r="F145" s="228">
        <v>184891.37692000001</v>
      </c>
      <c r="G145" s="228">
        <v>-60085.695381999998</v>
      </c>
    </row>
    <row r="146" spans="1:8">
      <c r="A146" s="214" t="s">
        <v>957</v>
      </c>
      <c r="B146" s="215" t="s">
        <v>956</v>
      </c>
      <c r="C146" s="231">
        <v>203052</v>
      </c>
      <c r="D146" s="228">
        <v>131837.824483</v>
      </c>
      <c r="E146" s="228">
        <v>216927.8</v>
      </c>
      <c r="F146" s="228">
        <v>196193.03170499997</v>
      </c>
      <c r="G146" s="298"/>
    </row>
    <row r="147" spans="1:8">
      <c r="A147" s="207" t="s">
        <v>959</v>
      </c>
      <c r="B147" s="207" t="s">
        <v>958</v>
      </c>
      <c r="C147" s="231"/>
      <c r="D147" s="231"/>
      <c r="E147" s="231"/>
      <c r="F147" s="231"/>
      <c r="G147" s="298"/>
    </row>
    <row r="148" spans="1:8">
      <c r="A148" s="210" t="s">
        <v>961</v>
      </c>
      <c r="B148" s="225" t="s">
        <v>960</v>
      </c>
      <c r="C148" s="229">
        <v>203052</v>
      </c>
      <c r="D148" s="229">
        <v>131837.824483</v>
      </c>
      <c r="E148" s="229">
        <v>216927.8</v>
      </c>
      <c r="F148" s="229">
        <v>202041.04908999999</v>
      </c>
      <c r="G148" s="298"/>
    </row>
    <row r="149" spans="1:8">
      <c r="A149" s="210" t="s">
        <v>963</v>
      </c>
      <c r="B149" s="225" t="s">
        <v>962</v>
      </c>
      <c r="C149" s="229"/>
      <c r="D149" s="229"/>
      <c r="E149" s="229">
        <v>0</v>
      </c>
      <c r="F149" s="229">
        <v>5848</v>
      </c>
      <c r="G149" s="298"/>
    </row>
    <row r="150" spans="1:8">
      <c r="A150" s="214" t="s">
        <v>965</v>
      </c>
      <c r="B150" s="215" t="s">
        <v>964</v>
      </c>
      <c r="C150" s="231">
        <v>131838.135458</v>
      </c>
      <c r="D150" s="228">
        <v>216927.77601600002</v>
      </c>
      <c r="E150" s="228">
        <v>196193.03170499997</v>
      </c>
      <c r="F150" s="228">
        <v>386932</v>
      </c>
      <c r="G150" s="298"/>
    </row>
    <row r="151" spans="1:8">
      <c r="A151" s="216" t="s">
        <v>959</v>
      </c>
      <c r="B151" s="217" t="s">
        <v>966</v>
      </c>
      <c r="C151" s="231"/>
      <c r="D151" s="231"/>
      <c r="E151" s="231"/>
      <c r="F151" s="231"/>
      <c r="G151" s="298"/>
      <c r="H151" s="237"/>
    </row>
    <row r="152" spans="1:8">
      <c r="A152" s="208" t="s">
        <v>967</v>
      </c>
      <c r="B152" s="225" t="s">
        <v>960</v>
      </c>
      <c r="C152" s="227">
        <v>131838.135458</v>
      </c>
      <c r="D152" s="227">
        <v>216927.77601600002</v>
      </c>
      <c r="E152" s="227">
        <v>202041.04908999999</v>
      </c>
      <c r="F152" s="227">
        <v>383511.23389199999</v>
      </c>
      <c r="G152" s="298"/>
    </row>
    <row r="153" spans="1:8">
      <c r="A153" s="208" t="s">
        <v>968</v>
      </c>
      <c r="B153" s="225" t="s">
        <v>962</v>
      </c>
      <c r="C153" s="227"/>
      <c r="D153" s="227">
        <v>0</v>
      </c>
      <c r="E153" s="227">
        <v>-5848</v>
      </c>
      <c r="F153" s="227">
        <v>3421</v>
      </c>
      <c r="G153" s="298"/>
    </row>
    <row r="154" spans="1:8">
      <c r="A154" s="215" t="s">
        <v>957</v>
      </c>
      <c r="B154" s="215" t="s">
        <v>956</v>
      </c>
      <c r="C154" s="298"/>
      <c r="D154" s="298"/>
      <c r="E154" s="298"/>
      <c r="F154" s="228">
        <v>202041.04908999999</v>
      </c>
      <c r="G154" s="228">
        <v>383511.23389199999</v>
      </c>
    </row>
    <row r="155" spans="1:8">
      <c r="A155" s="215" t="s">
        <v>965</v>
      </c>
      <c r="B155" s="215" t="s">
        <v>1722</v>
      </c>
      <c r="C155" s="298"/>
      <c r="D155" s="298"/>
      <c r="E155" s="298"/>
      <c r="F155" s="228">
        <v>383511.23389199999</v>
      </c>
      <c r="G155" s="228">
        <v>326108.14879100001</v>
      </c>
    </row>
    <row r="156" spans="1:8" ht="25.5">
      <c r="A156" s="207" t="s">
        <v>1723</v>
      </c>
      <c r="B156" s="207" t="s">
        <v>1720</v>
      </c>
      <c r="C156" s="298"/>
      <c r="D156" s="298"/>
      <c r="E156" s="298"/>
      <c r="F156" s="227">
        <v>181470.184802</v>
      </c>
      <c r="G156" s="227">
        <v>-57403.085100999975</v>
      </c>
    </row>
    <row r="157" spans="1:8">
      <c r="A157" s="207" t="s">
        <v>1724</v>
      </c>
      <c r="B157" s="207" t="s">
        <v>1721</v>
      </c>
      <c r="C157" s="298"/>
      <c r="D157" s="298"/>
      <c r="E157" s="298"/>
      <c r="F157" s="227">
        <v>3421.1921180000063</v>
      </c>
      <c r="G157" s="227">
        <v>-2682.610281000023</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DQ142"/>
  <sheetViews>
    <sheetView topLeftCell="A142" zoomScaleNormal="100" workbookViewId="0"/>
  </sheetViews>
  <sheetFormatPr defaultRowHeight="15" outlineLevelCol="1"/>
  <cols>
    <col min="1" max="2" width="55.7109375" style="114" customWidth="1"/>
    <col min="3" max="3" width="11.28515625" style="114" customWidth="1" outlineLevel="1"/>
    <col min="4" max="4" width="11.28515625" style="114" bestFit="1" customWidth="1"/>
    <col min="5" max="5" width="10.140625" style="114" bestFit="1" customWidth="1"/>
    <col min="6" max="6" width="12.140625" style="114" bestFit="1" customWidth="1"/>
    <col min="7" max="7" width="11.5703125" style="114" bestFit="1" customWidth="1"/>
    <col min="8" max="8" width="13.42578125" style="114" customWidth="1"/>
    <col min="9" max="16384" width="9.140625" style="114"/>
  </cols>
  <sheetData>
    <row r="1" spans="1:121" s="15" customFormat="1">
      <c r="A1" s="76" t="s">
        <v>980</v>
      </c>
      <c r="B1" s="76" t="s">
        <v>981</v>
      </c>
      <c r="C1" s="72"/>
      <c r="D1" s="72"/>
      <c r="E1" s="72"/>
      <c r="F1" s="72"/>
      <c r="G1" s="72"/>
      <c r="H1" s="69"/>
      <c r="I1" s="69"/>
      <c r="J1" s="69"/>
      <c r="K1" s="69"/>
      <c r="L1" s="69"/>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row>
    <row r="3" spans="1:121" ht="30">
      <c r="A3" s="37" t="s">
        <v>970</v>
      </c>
      <c r="B3" s="37" t="s">
        <v>969</v>
      </c>
      <c r="C3" s="39" t="s">
        <v>760</v>
      </c>
      <c r="D3" s="39" t="s">
        <v>761</v>
      </c>
      <c r="E3" s="39" t="s">
        <v>762</v>
      </c>
      <c r="F3" s="39" t="s">
        <v>977</v>
      </c>
      <c r="G3" s="39" t="s">
        <v>1719</v>
      </c>
      <c r="H3" s="120"/>
      <c r="I3" s="120"/>
      <c r="J3" s="120"/>
      <c r="K3" s="120"/>
      <c r="L3" s="120"/>
    </row>
    <row r="4" spans="1:121">
      <c r="A4" s="202" t="s">
        <v>763</v>
      </c>
      <c r="B4" s="203" t="s">
        <v>641</v>
      </c>
      <c r="C4" s="227">
        <v>14649.7</v>
      </c>
      <c r="D4" s="227">
        <v>12624.3868315238</v>
      </c>
      <c r="E4" s="227">
        <v>15113.710712132201</v>
      </c>
      <c r="F4" s="227">
        <v>19054.384058355601</v>
      </c>
      <c r="G4" s="227">
        <v>18099.602393658799</v>
      </c>
    </row>
    <row r="5" spans="1:121">
      <c r="A5" s="202" t="s">
        <v>765</v>
      </c>
      <c r="B5" s="203" t="s">
        <v>764</v>
      </c>
      <c r="C5" s="227">
        <v>300.7</v>
      </c>
      <c r="D5" s="227">
        <v>90.3593312087161</v>
      </c>
      <c r="E5" s="227">
        <v>92.605218324197494</v>
      </c>
      <c r="F5" s="227">
        <v>148.87935314453699</v>
      </c>
      <c r="G5" s="227">
        <v>103.362889919011</v>
      </c>
    </row>
    <row r="6" spans="1:121">
      <c r="A6" s="204" t="s">
        <v>767</v>
      </c>
      <c r="B6" s="205" t="s">
        <v>766</v>
      </c>
      <c r="C6" s="228">
        <v>14951.4</v>
      </c>
      <c r="D6" s="228">
        <v>12713.746162732499</v>
      </c>
      <c r="E6" s="228">
        <v>15207.3159304564</v>
      </c>
      <c r="F6" s="228">
        <v>19203.263411500098</v>
      </c>
      <c r="G6" s="228">
        <v>18202.9652835778</v>
      </c>
    </row>
    <row r="7" spans="1:121">
      <c r="A7" s="206" t="s">
        <v>769</v>
      </c>
      <c r="B7" s="207" t="s">
        <v>768</v>
      </c>
      <c r="C7" s="227">
        <v>7681.6</v>
      </c>
      <c r="D7" s="227">
        <v>6377.2863640141104</v>
      </c>
      <c r="E7" s="227">
        <v>8070.9364870805402</v>
      </c>
      <c r="F7" s="227">
        <v>10571.670234985</v>
      </c>
      <c r="G7" s="227">
        <v>8914.8865818273607</v>
      </c>
    </row>
    <row r="8" spans="1:121">
      <c r="A8" s="206" t="s">
        <v>771</v>
      </c>
      <c r="B8" s="207" t="s">
        <v>770</v>
      </c>
      <c r="C8" s="227">
        <v>844.9</v>
      </c>
      <c r="D8" s="227">
        <v>781.04785791270422</v>
      </c>
      <c r="E8" s="227">
        <v>871.18993142867487</v>
      </c>
      <c r="F8" s="227">
        <v>1033.4745914888836</v>
      </c>
      <c r="G8" s="227">
        <v>1034.5829938906297</v>
      </c>
    </row>
    <row r="9" spans="1:121">
      <c r="A9" s="206" t="s">
        <v>773</v>
      </c>
      <c r="B9" s="207" t="s">
        <v>772</v>
      </c>
      <c r="C9" s="229">
        <v>2341.8000000000002</v>
      </c>
      <c r="D9" s="227">
        <v>1981.1892322306701</v>
      </c>
      <c r="E9" s="227">
        <v>2329.1573005862701</v>
      </c>
      <c r="F9" s="227">
        <v>3299.2262368502602</v>
      </c>
      <c r="G9" s="227">
        <v>4178.3238886193203</v>
      </c>
    </row>
    <row r="10" spans="1:121">
      <c r="A10" s="208" t="s">
        <v>775</v>
      </c>
      <c r="B10" s="207" t="s">
        <v>774</v>
      </c>
      <c r="C10" s="227">
        <v>10869.3</v>
      </c>
      <c r="D10" s="227">
        <v>9138.5234541574846</v>
      </c>
      <c r="E10" s="227">
        <v>11271.283719095485</v>
      </c>
      <c r="F10" s="227">
        <v>14903.664736775301</v>
      </c>
      <c r="G10" s="227">
        <v>14127.793464337312</v>
      </c>
    </row>
    <row r="11" spans="1:121">
      <c r="A11" s="206" t="s">
        <v>1006</v>
      </c>
      <c r="B11" s="207" t="s">
        <v>776</v>
      </c>
      <c r="C11" s="227">
        <v>953</v>
      </c>
      <c r="D11" s="227">
        <v>852.33601515912699</v>
      </c>
      <c r="E11" s="227">
        <v>935.65371699121101</v>
      </c>
      <c r="F11" s="227">
        <v>1000.40445741829</v>
      </c>
      <c r="G11" s="227">
        <v>980.813749556993</v>
      </c>
    </row>
    <row r="12" spans="1:121">
      <c r="A12" s="206" t="s">
        <v>85</v>
      </c>
      <c r="B12" s="207" t="s">
        <v>642</v>
      </c>
      <c r="C12" s="227">
        <v>3034.9</v>
      </c>
      <c r="D12" s="227">
        <v>1118.1686391037199</v>
      </c>
      <c r="E12" s="227">
        <v>1166.0003737643499</v>
      </c>
      <c r="F12" s="227">
        <v>1513.50911348151</v>
      </c>
      <c r="G12" s="227">
        <v>1342.4304759685999</v>
      </c>
    </row>
    <row r="13" spans="1:121">
      <c r="A13" s="206" t="s">
        <v>778</v>
      </c>
      <c r="B13" s="207" t="s">
        <v>777</v>
      </c>
      <c r="C13" s="227">
        <v>145.19999999999999</v>
      </c>
      <c r="D13" s="227">
        <v>-118.280695646015</v>
      </c>
      <c r="E13" s="227">
        <v>-95.800664513311702</v>
      </c>
      <c r="F13" s="227">
        <v>-207.915440244763</v>
      </c>
      <c r="G13" s="227">
        <v>5.1935031870894601</v>
      </c>
    </row>
    <row r="14" spans="1:121">
      <c r="A14" s="206" t="s">
        <v>780</v>
      </c>
      <c r="B14" s="207" t="s">
        <v>779</v>
      </c>
      <c r="C14" s="227">
        <v>-202.9</v>
      </c>
      <c r="D14" s="227">
        <v>-159.09583831030201</v>
      </c>
      <c r="E14" s="227">
        <v>-214.57533787195101</v>
      </c>
      <c r="F14" s="227">
        <v>-255.426767789575</v>
      </c>
      <c r="G14" s="227">
        <v>-295.17908354126098</v>
      </c>
    </row>
    <row r="15" spans="1:121">
      <c r="A15" s="206" t="s">
        <v>782</v>
      </c>
      <c r="B15" s="207" t="s">
        <v>781</v>
      </c>
      <c r="C15" s="227">
        <v>889.5</v>
      </c>
      <c r="D15" s="227">
        <v>783.06168013784804</v>
      </c>
      <c r="E15" s="227">
        <v>868.99244103774299</v>
      </c>
      <c r="F15" s="227">
        <v>942.90094801234</v>
      </c>
      <c r="G15" s="227">
        <v>1030.1258706188601</v>
      </c>
    </row>
    <row r="16" spans="1:121">
      <c r="A16" s="209" t="s">
        <v>239</v>
      </c>
      <c r="B16" s="205" t="s">
        <v>252</v>
      </c>
      <c r="C16" s="228">
        <v>15689</v>
      </c>
      <c r="D16" s="228">
        <v>11614.7132546019</v>
      </c>
      <c r="E16" s="228">
        <v>13930.5542485035</v>
      </c>
      <c r="F16" s="228">
        <v>17897.843374201901</v>
      </c>
      <c r="G16" s="228">
        <v>17191.177980127599</v>
      </c>
    </row>
    <row r="17" spans="1:7">
      <c r="A17" s="209" t="s">
        <v>784</v>
      </c>
      <c r="B17" s="205" t="s">
        <v>783</v>
      </c>
      <c r="C17" s="228">
        <v>-737.6</v>
      </c>
      <c r="D17" s="228">
        <v>1099.0329081305899</v>
      </c>
      <c r="E17" s="228">
        <v>1277.7616819529001</v>
      </c>
      <c r="F17" s="228">
        <v>1305.4200372983801</v>
      </c>
      <c r="G17" s="228">
        <v>1011.78730345022</v>
      </c>
    </row>
    <row r="18" spans="1:7">
      <c r="A18" s="206" t="s">
        <v>786</v>
      </c>
      <c r="B18" s="207" t="s">
        <v>785</v>
      </c>
      <c r="C18" s="229">
        <v>27.7</v>
      </c>
      <c r="D18" s="229">
        <v>12.247431333931999</v>
      </c>
      <c r="E18" s="229">
        <v>14.824148534516899</v>
      </c>
      <c r="F18" s="229">
        <v>22.144460875320899</v>
      </c>
      <c r="G18" s="229">
        <v>28.950903901198998</v>
      </c>
    </row>
    <row r="19" spans="1:7">
      <c r="A19" s="206" t="s">
        <v>788</v>
      </c>
      <c r="B19" s="207" t="s">
        <v>787</v>
      </c>
      <c r="C19" s="229">
        <v>18.5</v>
      </c>
      <c r="D19" s="229">
        <v>21.766977354701801</v>
      </c>
      <c r="E19" s="229">
        <v>24.556910261472702</v>
      </c>
      <c r="F19" s="229">
        <v>25.827863280698001</v>
      </c>
      <c r="G19" s="229">
        <v>23.0788362892634</v>
      </c>
    </row>
    <row r="20" spans="1:7">
      <c r="A20" s="206" t="s">
        <v>790</v>
      </c>
      <c r="B20" s="207" t="s">
        <v>789</v>
      </c>
      <c r="C20" s="229">
        <v>251.17170914838059</v>
      </c>
      <c r="D20" s="229">
        <v>137.40268219611337</v>
      </c>
      <c r="E20" s="229">
        <v>175.69648583456387</v>
      </c>
      <c r="F20" s="229">
        <v>289.10000000000002</v>
      </c>
      <c r="G20" s="229">
        <v>290.56058587804017</v>
      </c>
    </row>
    <row r="21" spans="1:7">
      <c r="A21" s="206" t="s">
        <v>792</v>
      </c>
      <c r="B21" s="207" t="s">
        <v>791</v>
      </c>
      <c r="C21" s="229">
        <v>22.7</v>
      </c>
      <c r="D21" s="229">
        <v>3.6711500987185999</v>
      </c>
      <c r="E21" s="229">
        <v>11.4841694430043</v>
      </c>
      <c r="F21" s="229">
        <v>18.168081243456001</v>
      </c>
      <c r="G21" s="229">
        <v>13.3776793173109</v>
      </c>
    </row>
    <row r="22" spans="1:7">
      <c r="A22" s="208" t="s">
        <v>794</v>
      </c>
      <c r="B22" s="210" t="s">
        <v>793</v>
      </c>
      <c r="C22" s="229">
        <v>321.07170914838059</v>
      </c>
      <c r="D22" s="229">
        <v>175.08824098346579</v>
      </c>
      <c r="E22" s="229">
        <v>226.56171407355777</v>
      </c>
      <c r="F22" s="229">
        <v>355.24040539947492</v>
      </c>
      <c r="G22" s="229">
        <v>355.98055644072838</v>
      </c>
    </row>
    <row r="23" spans="1:7">
      <c r="A23" s="206" t="s">
        <v>796</v>
      </c>
      <c r="B23" s="207" t="s">
        <v>795</v>
      </c>
      <c r="C23" s="229">
        <v>141.70000000000002</v>
      </c>
      <c r="D23" s="229">
        <v>126.3634486710469</v>
      </c>
      <c r="E23" s="229">
        <v>89.000993480603</v>
      </c>
      <c r="F23" s="229">
        <v>78.679740995171898</v>
      </c>
      <c r="G23" s="229">
        <v>68.949123046573092</v>
      </c>
    </row>
    <row r="24" spans="1:7">
      <c r="A24" s="206" t="s">
        <v>798</v>
      </c>
      <c r="B24" s="207" t="s">
        <v>797</v>
      </c>
      <c r="C24" s="229">
        <v>406.89243154731213</v>
      </c>
      <c r="D24" s="229">
        <v>139.29459975095605</v>
      </c>
      <c r="E24" s="229">
        <v>115.06268493293942</v>
      </c>
      <c r="F24" s="229">
        <v>354</v>
      </c>
      <c r="G24" s="229">
        <v>282.91731785127871</v>
      </c>
    </row>
    <row r="25" spans="1:7">
      <c r="A25" s="206" t="s">
        <v>800</v>
      </c>
      <c r="B25" s="207" t="s">
        <v>799</v>
      </c>
      <c r="C25" s="229">
        <v>36.5</v>
      </c>
      <c r="D25" s="229">
        <v>30.991817430493299</v>
      </c>
      <c r="E25" s="229">
        <v>24.769913788450999</v>
      </c>
      <c r="F25" s="229">
        <v>37.636557801538103</v>
      </c>
      <c r="G25" s="229">
        <v>42.206596611758897</v>
      </c>
    </row>
    <row r="26" spans="1:7">
      <c r="A26" s="206" t="s">
        <v>802</v>
      </c>
      <c r="B26" s="207" t="s">
        <v>801</v>
      </c>
      <c r="C26" s="229">
        <v>66</v>
      </c>
      <c r="D26" s="229">
        <v>54.940249402882436</v>
      </c>
      <c r="E26" s="229">
        <v>23.451989376765859</v>
      </c>
      <c r="F26" s="229">
        <v>18.164459545313001</v>
      </c>
      <c r="G26" s="229">
        <v>21.297724536201351</v>
      </c>
    </row>
    <row r="27" spans="1:7">
      <c r="A27" s="208" t="s">
        <v>804</v>
      </c>
      <c r="B27" s="210" t="s">
        <v>803</v>
      </c>
      <c r="C27" s="229">
        <v>652.09243154731212</v>
      </c>
      <c r="D27" s="229">
        <v>350.59011525537869</v>
      </c>
      <c r="E27" s="229">
        <v>252.28558157875926</v>
      </c>
      <c r="F27" s="229">
        <v>489.48075834202297</v>
      </c>
      <c r="G27" s="229">
        <v>415.37076204581206</v>
      </c>
    </row>
    <row r="28" spans="1:7">
      <c r="A28" s="209" t="s">
        <v>806</v>
      </c>
      <c r="B28" s="205" t="s">
        <v>805</v>
      </c>
      <c r="C28" s="228">
        <v>-331</v>
      </c>
      <c r="D28" s="228">
        <v>-175.5018742719129</v>
      </c>
      <c r="E28" s="228">
        <v>-24.723867505201099</v>
      </c>
      <c r="F28" s="228">
        <v>-134.20863272501401</v>
      </c>
      <c r="G28" s="228">
        <v>-59.390205605083601</v>
      </c>
    </row>
    <row r="29" spans="1:7" ht="25.5">
      <c r="A29" s="206" t="s">
        <v>1007</v>
      </c>
      <c r="B29" s="207" t="s">
        <v>1008</v>
      </c>
      <c r="C29" s="229">
        <v>8.1</v>
      </c>
      <c r="D29" s="229">
        <v>50.996558488831703</v>
      </c>
      <c r="E29" s="229">
        <v>68.830742533968902</v>
      </c>
      <c r="F29" s="229">
        <v>54.557161243060101</v>
      </c>
      <c r="G29" s="229">
        <v>-2.59284474604604</v>
      </c>
    </row>
    <row r="30" spans="1:7">
      <c r="A30" s="209" t="s">
        <v>807</v>
      </c>
      <c r="B30" s="211" t="s">
        <v>231</v>
      </c>
      <c r="C30" s="228">
        <v>-1060.5</v>
      </c>
      <c r="D30" s="228">
        <v>973.52759234751397</v>
      </c>
      <c r="E30" s="228">
        <v>1321.8685569816701</v>
      </c>
      <c r="F30" s="228">
        <v>1225.7685658164301</v>
      </c>
      <c r="G30" s="228">
        <v>949.80425309909504</v>
      </c>
    </row>
    <row r="31" spans="1:7">
      <c r="A31" s="206" t="s">
        <v>808</v>
      </c>
      <c r="B31" s="207" t="s">
        <v>643</v>
      </c>
      <c r="C31" s="229">
        <v>79.599999999999994</v>
      </c>
      <c r="D31" s="229">
        <v>73.866724367720394</v>
      </c>
      <c r="E31" s="229">
        <v>175.10737940175201</v>
      </c>
      <c r="F31" s="229">
        <v>97.733945231111505</v>
      </c>
      <c r="G31" s="229">
        <v>163.419703780248</v>
      </c>
    </row>
    <row r="32" spans="1:7">
      <c r="A32" s="209" t="s">
        <v>810</v>
      </c>
      <c r="B32" s="211" t="s">
        <v>809</v>
      </c>
      <c r="C32" s="228">
        <v>-1141.0999999999999</v>
      </c>
      <c r="D32" s="228">
        <v>899.66086797979403</v>
      </c>
      <c r="E32" s="228">
        <v>1146.7611775799201</v>
      </c>
      <c r="F32" s="228">
        <v>1128.0346205853186</v>
      </c>
      <c r="G32" s="228">
        <v>787.38454931884701</v>
      </c>
    </row>
    <row r="33" spans="1:12">
      <c r="A33" s="206" t="s">
        <v>812</v>
      </c>
      <c r="B33" s="207" t="s">
        <v>811</v>
      </c>
      <c r="C33" s="228"/>
      <c r="D33" s="228"/>
      <c r="E33" s="228"/>
      <c r="F33" s="228"/>
      <c r="G33" s="228"/>
    </row>
    <row r="34" spans="1:12">
      <c r="A34" s="212" t="s">
        <v>813</v>
      </c>
      <c r="B34" s="213" t="s">
        <v>254</v>
      </c>
      <c r="C34" s="228">
        <v>-903.1</v>
      </c>
      <c r="D34" s="228">
        <v>940.95921294696802</v>
      </c>
      <c r="E34" s="228">
        <v>1112.21112788707</v>
      </c>
      <c r="F34" s="228">
        <v>1110.96304159839</v>
      </c>
      <c r="G34" s="228">
        <v>770</v>
      </c>
    </row>
    <row r="35" spans="1:12">
      <c r="A35" s="208" t="s">
        <v>814</v>
      </c>
      <c r="B35" s="210" t="s">
        <v>1009</v>
      </c>
      <c r="C35" s="229">
        <v>-237.9</v>
      </c>
      <c r="D35" s="229">
        <v>-41.2983449671747</v>
      </c>
      <c r="E35" s="229">
        <v>34.550049692847097</v>
      </c>
      <c r="F35" s="229">
        <v>17.071578986930401</v>
      </c>
      <c r="G35" s="229">
        <v>17.472707835464099</v>
      </c>
    </row>
    <row r="36" spans="1:12" ht="25.5">
      <c r="A36" s="209" t="s">
        <v>816</v>
      </c>
      <c r="B36" s="211" t="s">
        <v>815</v>
      </c>
      <c r="C36" s="299">
        <v>-1.2661605654972607</v>
      </c>
      <c r="D36" s="299">
        <v>1.2818791829251452</v>
      </c>
      <c r="E36" s="299">
        <v>1.5825766456129116</v>
      </c>
      <c r="F36" s="299">
        <v>1.59183372392356</v>
      </c>
      <c r="G36" s="299">
        <v>1.0900000000000001</v>
      </c>
    </row>
    <row r="37" spans="1:12" ht="25.5">
      <c r="A37" s="209" t="s">
        <v>818</v>
      </c>
      <c r="B37" s="211" t="s">
        <v>817</v>
      </c>
      <c r="C37" s="299">
        <v>-1.2661605654972607</v>
      </c>
      <c r="D37" s="299">
        <v>1.2818791829251452</v>
      </c>
      <c r="E37" s="299">
        <v>1.5825766456129116</v>
      </c>
      <c r="F37" s="299">
        <v>1.59183372392356</v>
      </c>
      <c r="G37" s="299">
        <v>1.08</v>
      </c>
    </row>
    <row r="38" spans="1:12">
      <c r="A38" s="188"/>
      <c r="B38" s="190"/>
      <c r="C38" s="192"/>
      <c r="D38" s="192"/>
      <c r="E38" s="192"/>
      <c r="F38" s="192"/>
    </row>
    <row r="39" spans="1:12">
      <c r="A39" s="193"/>
      <c r="B39" s="194"/>
      <c r="C39" s="195"/>
      <c r="D39" s="195"/>
      <c r="E39" s="195"/>
      <c r="F39" s="195"/>
    </row>
    <row r="40" spans="1:12">
      <c r="A40" s="195"/>
      <c r="B40" s="194"/>
      <c r="C40" s="195"/>
      <c r="D40" s="195"/>
      <c r="E40" s="195"/>
      <c r="F40" s="195"/>
    </row>
    <row r="41" spans="1:12" ht="30">
      <c r="A41" s="37" t="s">
        <v>972</v>
      </c>
      <c r="B41" s="37" t="s">
        <v>971</v>
      </c>
      <c r="C41" s="39" t="s">
        <v>760</v>
      </c>
      <c r="D41" s="39" t="s">
        <v>761</v>
      </c>
      <c r="E41" s="39" t="s">
        <v>762</v>
      </c>
      <c r="F41" s="39" t="s">
        <v>977</v>
      </c>
      <c r="G41" s="39" t="s">
        <v>1719</v>
      </c>
      <c r="H41" s="120"/>
      <c r="I41" s="120"/>
      <c r="J41" s="120"/>
      <c r="K41" s="120"/>
      <c r="L41" s="120"/>
    </row>
    <row r="42" spans="1:12">
      <c r="A42" s="196" t="s">
        <v>838</v>
      </c>
      <c r="B42" s="196" t="s">
        <v>837</v>
      </c>
      <c r="C42" s="195"/>
      <c r="D42" s="195"/>
      <c r="E42" s="195"/>
      <c r="F42" s="198"/>
      <c r="G42" s="198"/>
    </row>
    <row r="43" spans="1:12">
      <c r="A43" s="189" t="s">
        <v>244</v>
      </c>
      <c r="B43" s="191" t="s">
        <v>256</v>
      </c>
      <c r="C43" s="199"/>
      <c r="D43" s="199"/>
      <c r="E43" s="199"/>
      <c r="F43" s="199"/>
      <c r="G43" s="199"/>
    </row>
    <row r="44" spans="1:12">
      <c r="A44" s="206" t="s">
        <v>73</v>
      </c>
      <c r="B44" s="207" t="s">
        <v>645</v>
      </c>
      <c r="C44" s="227">
        <v>7690.6485155148002</v>
      </c>
      <c r="D44" s="227">
        <v>7468.5</v>
      </c>
      <c r="E44" s="227">
        <v>8736.4405023143609</v>
      </c>
      <c r="F44" s="227">
        <v>8095.2198928669504</v>
      </c>
      <c r="G44" s="227">
        <v>9113.0123477982197</v>
      </c>
    </row>
    <row r="45" spans="1:12">
      <c r="A45" s="206" t="s">
        <v>840</v>
      </c>
      <c r="B45" s="207" t="s">
        <v>839</v>
      </c>
      <c r="C45" s="227">
        <v>730.46036331507401</v>
      </c>
      <c r="D45" s="227">
        <v>625</v>
      </c>
      <c r="E45" s="227">
        <v>701.06854178193305</v>
      </c>
      <c r="F45" s="227">
        <v>695.68490578060096</v>
      </c>
      <c r="G45" s="227">
        <v>705.58503935333295</v>
      </c>
    </row>
    <row r="46" spans="1:12">
      <c r="A46" s="206" t="s">
        <v>842</v>
      </c>
      <c r="B46" s="207" t="s">
        <v>841</v>
      </c>
      <c r="C46" s="227">
        <v>803.08421135959304</v>
      </c>
      <c r="D46" s="227">
        <v>875.4</v>
      </c>
      <c r="E46" s="227">
        <v>797.36403893439501</v>
      </c>
      <c r="F46" s="227">
        <v>706.37614133266902</v>
      </c>
      <c r="G46" s="227">
        <v>699.18096846373101</v>
      </c>
    </row>
    <row r="47" spans="1:12">
      <c r="A47" s="206" t="s">
        <v>844</v>
      </c>
      <c r="B47" s="207" t="s">
        <v>843</v>
      </c>
      <c r="C47" s="227">
        <v>193.84006345811699</v>
      </c>
      <c r="D47" s="227">
        <v>216.7</v>
      </c>
      <c r="E47" s="227">
        <v>302.91513811142698</v>
      </c>
      <c r="F47" s="227">
        <v>435.90403572294298</v>
      </c>
      <c r="G47" s="227">
        <v>467.16206798873998</v>
      </c>
    </row>
    <row r="48" spans="1:12">
      <c r="A48" s="206" t="s">
        <v>846</v>
      </c>
      <c r="B48" s="207" t="s">
        <v>845</v>
      </c>
      <c r="C48" s="227">
        <v>395.86555019362902</v>
      </c>
      <c r="D48" s="227">
        <v>425.8</v>
      </c>
      <c r="E48" s="227">
        <v>466.08770324549897</v>
      </c>
      <c r="F48" s="227">
        <v>485.20128349469798</v>
      </c>
      <c r="G48" s="227">
        <v>420.04830999185702</v>
      </c>
    </row>
    <row r="49" spans="1:7">
      <c r="A49" s="206" t="s">
        <v>848</v>
      </c>
      <c r="B49" s="207" t="s">
        <v>847</v>
      </c>
      <c r="C49" s="227">
        <v>157.93134503017799</v>
      </c>
      <c r="D49" s="227">
        <v>151.19999999999999</v>
      </c>
      <c r="E49" s="227">
        <v>169.28642036936901</v>
      </c>
      <c r="F49" s="227">
        <v>317.699283071119</v>
      </c>
      <c r="G49" s="227">
        <v>306.61396317771897</v>
      </c>
    </row>
    <row r="50" spans="1:7">
      <c r="A50" s="214" t="s">
        <v>74</v>
      </c>
      <c r="B50" s="215" t="s">
        <v>849</v>
      </c>
      <c r="C50" s="228">
        <v>9971.8300488713903</v>
      </c>
      <c r="D50" s="228">
        <v>9762.6</v>
      </c>
      <c r="E50" s="228">
        <v>11172.162344757</v>
      </c>
      <c r="F50" s="228">
        <v>10736.085542269</v>
      </c>
      <c r="G50" s="228">
        <v>11711.6026967736</v>
      </c>
    </row>
    <row r="51" spans="1:7" s="29" customFormat="1">
      <c r="A51" s="200"/>
      <c r="B51" s="201"/>
      <c r="C51" s="226"/>
      <c r="D51" s="226"/>
      <c r="E51" s="226"/>
      <c r="F51" s="226"/>
      <c r="G51" s="226"/>
    </row>
    <row r="52" spans="1:7">
      <c r="A52" s="189" t="s">
        <v>245</v>
      </c>
      <c r="B52" s="191" t="s">
        <v>257</v>
      </c>
      <c r="C52" s="195"/>
      <c r="D52" s="195"/>
      <c r="E52" s="195"/>
      <c r="F52" s="195"/>
      <c r="G52" s="195"/>
    </row>
    <row r="53" spans="1:7">
      <c r="A53" s="206" t="s">
        <v>851</v>
      </c>
      <c r="B53" s="207" t="s">
        <v>850</v>
      </c>
      <c r="C53" s="227">
        <v>1185.8670866657401</v>
      </c>
      <c r="D53" s="227">
        <v>1311.4</v>
      </c>
      <c r="E53" s="227">
        <v>1686.7800961478999</v>
      </c>
      <c r="F53" s="227">
        <v>1753.8512161137801</v>
      </c>
      <c r="G53" s="227">
        <v>1754.29342808912</v>
      </c>
    </row>
    <row r="54" spans="1:7">
      <c r="A54" s="206" t="s">
        <v>853</v>
      </c>
      <c r="B54" s="207" t="s">
        <v>852</v>
      </c>
      <c r="C54" s="227">
        <v>1433.7884072916299</v>
      </c>
      <c r="D54" s="227">
        <v>1622.6</v>
      </c>
      <c r="E54" s="227">
        <v>2082.47371805889</v>
      </c>
      <c r="F54" s="227">
        <v>2095.18072279845</v>
      </c>
      <c r="G54" s="227">
        <v>2070.7586955418701</v>
      </c>
    </row>
    <row r="55" spans="1:7">
      <c r="A55" s="206" t="s">
        <v>855</v>
      </c>
      <c r="B55" s="207" t="s">
        <v>854</v>
      </c>
      <c r="C55" s="227">
        <v>220.30727416878901</v>
      </c>
      <c r="D55" s="227">
        <v>183.6</v>
      </c>
      <c r="E55" s="227">
        <v>100.623062104938</v>
      </c>
      <c r="F55" s="227">
        <v>9.1508765109988008</v>
      </c>
      <c r="G55" s="227">
        <v>82.361352022121196</v>
      </c>
    </row>
    <row r="56" spans="1:7">
      <c r="A56" s="206" t="s">
        <v>857</v>
      </c>
      <c r="B56" s="207" t="s">
        <v>856</v>
      </c>
      <c r="C56" s="227">
        <v>97.542586644805695</v>
      </c>
      <c r="D56" s="227">
        <v>91.4</v>
      </c>
      <c r="E56" s="227">
        <v>215.26376842980201</v>
      </c>
      <c r="F56" s="227">
        <v>114.380352683843</v>
      </c>
      <c r="G56" s="227">
        <v>353.34394732645399</v>
      </c>
    </row>
    <row r="57" spans="1:7">
      <c r="A57" s="206" t="s">
        <v>859</v>
      </c>
      <c r="B57" s="207" t="s">
        <v>858</v>
      </c>
      <c r="C57" s="227">
        <v>21.111965021107299</v>
      </c>
      <c r="D57" s="227">
        <v>27.1</v>
      </c>
      <c r="E57" s="227">
        <v>38.114250745691997</v>
      </c>
      <c r="F57" s="227">
        <v>102.61678486509599</v>
      </c>
      <c r="G57" s="227">
        <v>104.24227788559401</v>
      </c>
    </row>
    <row r="58" spans="1:7">
      <c r="A58" s="206" t="s">
        <v>75</v>
      </c>
      <c r="B58" s="207" t="s">
        <v>646</v>
      </c>
      <c r="C58" s="227">
        <v>459.958219596692</v>
      </c>
      <c r="D58" s="227">
        <v>738.6</v>
      </c>
      <c r="E58" s="227">
        <v>780.62378908121696</v>
      </c>
      <c r="F58" s="227">
        <v>1365.1001419947499</v>
      </c>
      <c r="G58" s="227">
        <v>1106.4265073997401</v>
      </c>
    </row>
    <row r="59" spans="1:7">
      <c r="A59" s="206" t="s">
        <v>861</v>
      </c>
      <c r="B59" s="207" t="s">
        <v>860</v>
      </c>
      <c r="C59" s="227">
        <v>266.91091927921002</v>
      </c>
      <c r="D59" s="227">
        <v>223.5</v>
      </c>
      <c r="E59" s="227">
        <v>269.79368830847699</v>
      </c>
      <c r="F59" s="227">
        <v>237.82751389620299</v>
      </c>
      <c r="G59" s="227">
        <v>229.93409580649001</v>
      </c>
    </row>
    <row r="60" spans="1:7">
      <c r="A60" s="206" t="s">
        <v>863</v>
      </c>
      <c r="B60" s="207" t="s">
        <v>862</v>
      </c>
      <c r="C60" s="227">
        <v>0</v>
      </c>
      <c r="D60" s="227">
        <v>10.5</v>
      </c>
      <c r="E60" s="227">
        <v>4.1368352097983196</v>
      </c>
      <c r="F60" s="227">
        <v>0.63332344984694</v>
      </c>
      <c r="G60" s="227">
        <v>0.96614117866594995</v>
      </c>
    </row>
    <row r="61" spans="1:7">
      <c r="A61" s="214" t="s">
        <v>76</v>
      </c>
      <c r="B61" s="215" t="s">
        <v>647</v>
      </c>
      <c r="C61" s="228">
        <v>3686.4864586679701</v>
      </c>
      <c r="D61" s="228">
        <v>4209.6000000000004</v>
      </c>
      <c r="E61" s="228">
        <v>5177.80920808671</v>
      </c>
      <c r="F61" s="228">
        <v>5678.7409323129696</v>
      </c>
      <c r="G61" s="228">
        <v>5701.3264452500498</v>
      </c>
    </row>
    <row r="62" spans="1:7">
      <c r="A62" s="186"/>
      <c r="B62" s="187"/>
      <c r="C62" s="195"/>
      <c r="D62" s="195"/>
      <c r="E62" s="195"/>
      <c r="F62" s="195"/>
      <c r="G62" s="195"/>
    </row>
    <row r="63" spans="1:7">
      <c r="A63" s="214" t="s">
        <v>77</v>
      </c>
      <c r="B63" s="215" t="s">
        <v>258</v>
      </c>
      <c r="C63" s="228">
        <v>13658.316507539401</v>
      </c>
      <c r="D63" s="228">
        <v>13973.2</v>
      </c>
      <c r="E63" s="228">
        <v>16349.971552843699</v>
      </c>
      <c r="F63" s="228">
        <v>16414.826474582002</v>
      </c>
      <c r="G63" s="228">
        <v>17412.9291420236</v>
      </c>
    </row>
    <row r="64" spans="1:7">
      <c r="A64" s="200"/>
      <c r="B64" s="201"/>
      <c r="C64" s="195"/>
      <c r="D64" s="195"/>
      <c r="E64" s="195"/>
      <c r="F64" s="195"/>
      <c r="G64" s="195"/>
    </row>
    <row r="65" spans="1:7">
      <c r="A65" s="197" t="s">
        <v>865</v>
      </c>
      <c r="B65" s="196" t="s">
        <v>864</v>
      </c>
      <c r="C65" s="195"/>
      <c r="D65" s="195"/>
      <c r="E65" s="195"/>
      <c r="F65" s="195"/>
      <c r="G65" s="195"/>
    </row>
    <row r="66" spans="1:7">
      <c r="A66" s="189" t="s">
        <v>866</v>
      </c>
      <c r="B66" s="191" t="s">
        <v>259</v>
      </c>
      <c r="C66" s="195"/>
      <c r="D66" s="195"/>
      <c r="E66" s="195"/>
      <c r="F66" s="195"/>
      <c r="G66" s="195"/>
    </row>
    <row r="67" spans="1:7">
      <c r="A67" s="206" t="s">
        <v>868</v>
      </c>
      <c r="B67" s="207" t="s">
        <v>867</v>
      </c>
      <c r="C67" s="227">
        <v>276.456471901057</v>
      </c>
      <c r="D67" s="227">
        <v>269.89999999999998</v>
      </c>
      <c r="E67" s="227">
        <v>306.30903136929101</v>
      </c>
      <c r="F67" s="227">
        <v>282.25778640991001</v>
      </c>
      <c r="G67" s="227">
        <v>269.41825427156198</v>
      </c>
    </row>
    <row r="68" spans="1:7">
      <c r="A68" s="206" t="s">
        <v>870</v>
      </c>
      <c r="B68" s="207" t="s">
        <v>869</v>
      </c>
      <c r="C68" s="227">
        <v>5701.6496776785498</v>
      </c>
      <c r="D68" s="227">
        <v>3914.4</v>
      </c>
      <c r="E68" s="227">
        <v>5235.2306315045098</v>
      </c>
      <c r="F68" s="227">
        <v>5744.8605790171796</v>
      </c>
      <c r="G68" s="227">
        <v>6272.5178431364102</v>
      </c>
    </row>
    <row r="69" spans="1:7" ht="25.5">
      <c r="A69" s="206" t="s">
        <v>871</v>
      </c>
      <c r="B69" s="207" t="s">
        <v>254</v>
      </c>
      <c r="C69" s="227">
        <v>-910.57888015908998</v>
      </c>
      <c r="D69" s="227">
        <v>897.2</v>
      </c>
      <c r="E69" s="227">
        <v>1185.9667928869601</v>
      </c>
      <c r="F69" s="227">
        <v>1072.1036774649499</v>
      </c>
      <c r="G69" s="227">
        <v>757.32616819916302</v>
      </c>
    </row>
    <row r="70" spans="1:7">
      <c r="A70" s="216" t="s">
        <v>78</v>
      </c>
      <c r="B70" s="217" t="s">
        <v>259</v>
      </c>
      <c r="C70" s="228">
        <v>5066.5272694205169</v>
      </c>
      <c r="D70" s="228">
        <v>5080.5</v>
      </c>
      <c r="E70" s="228">
        <v>6726.5064557607611</v>
      </c>
      <c r="F70" s="228">
        <v>7099.2220428920391</v>
      </c>
      <c r="G70" s="228">
        <v>7299.2622656071353</v>
      </c>
    </row>
    <row r="71" spans="1:7">
      <c r="A71" s="206" t="s">
        <v>79</v>
      </c>
      <c r="B71" s="207" t="s">
        <v>872</v>
      </c>
      <c r="C71" s="227">
        <v>1271.1485232320399</v>
      </c>
      <c r="D71" s="227">
        <v>1053</v>
      </c>
      <c r="E71" s="227">
        <v>1216.3527622517599</v>
      </c>
      <c r="F71" s="227">
        <v>1122.9816468854499</v>
      </c>
      <c r="G71" s="227">
        <v>1017.79318185181</v>
      </c>
    </row>
    <row r="72" spans="1:7">
      <c r="A72" s="214" t="s">
        <v>80</v>
      </c>
      <c r="B72" s="215" t="s">
        <v>648</v>
      </c>
      <c r="C72" s="228">
        <v>6337.6757926525597</v>
      </c>
      <c r="D72" s="228">
        <v>6134.4</v>
      </c>
      <c r="E72" s="228">
        <v>7942.8592180125197</v>
      </c>
      <c r="F72" s="228">
        <v>8222.2036897774906</v>
      </c>
      <c r="G72" s="228">
        <v>8317.0554474589408</v>
      </c>
    </row>
    <row r="73" spans="1:7">
      <c r="A73" s="186" t="s">
        <v>873</v>
      </c>
      <c r="B73" s="187"/>
      <c r="C73" s="195"/>
      <c r="D73" s="195"/>
      <c r="E73" s="195"/>
      <c r="F73" s="195"/>
      <c r="G73" s="195"/>
    </row>
    <row r="74" spans="1:7">
      <c r="A74" s="189" t="s">
        <v>246</v>
      </c>
      <c r="B74" s="191" t="s">
        <v>261</v>
      </c>
      <c r="C74" s="195"/>
      <c r="D74" s="195"/>
      <c r="E74" s="195"/>
      <c r="F74" s="195"/>
      <c r="G74" s="195"/>
    </row>
    <row r="75" spans="1:7">
      <c r="A75" s="206" t="s">
        <v>874</v>
      </c>
      <c r="B75" s="207" t="s">
        <v>649</v>
      </c>
      <c r="C75" s="227">
        <v>1610.7205045912899</v>
      </c>
      <c r="D75" s="227">
        <v>1487.7</v>
      </c>
      <c r="E75" s="227">
        <v>1899.7808180704801</v>
      </c>
      <c r="F75" s="227">
        <v>1263.18830300422</v>
      </c>
      <c r="G75" s="227">
        <v>1976.0351360249799</v>
      </c>
    </row>
    <row r="76" spans="1:7">
      <c r="A76" s="206" t="s">
        <v>876</v>
      </c>
      <c r="B76" s="207" t="s">
        <v>875</v>
      </c>
      <c r="C76" s="227">
        <v>21.172175396853</v>
      </c>
      <c r="D76" s="227">
        <v>21</v>
      </c>
      <c r="E76" s="227">
        <v>25.3657872343714</v>
      </c>
      <c r="F76" s="227">
        <v>15.931257247098999</v>
      </c>
      <c r="G76" s="227">
        <v>10.6457112370225</v>
      </c>
    </row>
    <row r="77" spans="1:7">
      <c r="A77" s="206" t="s">
        <v>1002</v>
      </c>
      <c r="B77" s="207" t="s">
        <v>1004</v>
      </c>
      <c r="C77" s="227">
        <v>1446.71147107769</v>
      </c>
      <c r="D77" s="227">
        <v>1379.6</v>
      </c>
      <c r="E77" s="227">
        <v>1677.9650509582</v>
      </c>
      <c r="F77" s="227">
        <v>1688.7589595607701</v>
      </c>
      <c r="G77" s="227">
        <v>1850.02421131507</v>
      </c>
    </row>
    <row r="78" spans="1:7">
      <c r="A78" s="206" t="s">
        <v>878</v>
      </c>
      <c r="B78" s="207" t="s">
        <v>877</v>
      </c>
      <c r="C78" s="227">
        <v>224.74743564176799</v>
      </c>
      <c r="D78" s="227">
        <v>162.6</v>
      </c>
      <c r="E78" s="227">
        <v>193.44845196275401</v>
      </c>
      <c r="F78" s="227">
        <v>182.967388364063</v>
      </c>
      <c r="G78" s="227">
        <v>203.408069495148</v>
      </c>
    </row>
    <row r="79" spans="1:7">
      <c r="A79" s="206" t="s">
        <v>880</v>
      </c>
      <c r="B79" s="207" t="s">
        <v>879</v>
      </c>
      <c r="C79" s="227">
        <v>84.699533656630607</v>
      </c>
      <c r="D79" s="227">
        <v>76.2</v>
      </c>
      <c r="E79" s="227">
        <v>90.879506340313696</v>
      </c>
      <c r="F79" s="227">
        <v>82.640677133907602</v>
      </c>
      <c r="G79" s="227">
        <v>90.329073111895497</v>
      </c>
    </row>
    <row r="80" spans="1:7">
      <c r="A80" s="214" t="s">
        <v>81</v>
      </c>
      <c r="B80" s="215" t="s">
        <v>881</v>
      </c>
      <c r="C80" s="228">
        <v>3389.05112036423</v>
      </c>
      <c r="D80" s="228">
        <v>3128.1</v>
      </c>
      <c r="E80" s="228">
        <v>3887.4396145661099</v>
      </c>
      <c r="F80" s="228">
        <v>3234.48658531006</v>
      </c>
      <c r="G80" s="228">
        <v>4130.4422011841098</v>
      </c>
    </row>
    <row r="81" spans="1:12">
      <c r="A81" s="186"/>
      <c r="B81" s="187"/>
      <c r="C81" s="195"/>
      <c r="D81" s="195"/>
      <c r="E81" s="195"/>
      <c r="F81" s="195"/>
      <c r="G81" s="195"/>
    </row>
    <row r="82" spans="1:12">
      <c r="A82" s="189" t="s">
        <v>247</v>
      </c>
      <c r="B82" s="191" t="s">
        <v>262</v>
      </c>
      <c r="C82" s="195"/>
      <c r="D82" s="195"/>
      <c r="E82" s="195"/>
      <c r="F82" s="195"/>
      <c r="G82" s="195"/>
    </row>
    <row r="83" spans="1:12">
      <c r="A83" s="206" t="s">
        <v>82</v>
      </c>
      <c r="B83" s="207" t="s">
        <v>650</v>
      </c>
      <c r="C83" s="227">
        <v>721.53692823151596</v>
      </c>
      <c r="D83" s="227">
        <v>1499.4</v>
      </c>
      <c r="E83" s="227">
        <v>662.85829022486496</v>
      </c>
      <c r="F83" s="227">
        <v>1229.42981456895</v>
      </c>
      <c r="G83" s="227">
        <v>1108.16821957656</v>
      </c>
    </row>
    <row r="84" spans="1:12">
      <c r="A84" s="206" t="s">
        <v>883</v>
      </c>
      <c r="B84" s="207" t="s">
        <v>882</v>
      </c>
      <c r="C84" s="227">
        <v>1509.5405354987299</v>
      </c>
      <c r="D84" s="227">
        <v>1680</v>
      </c>
      <c r="E84" s="227">
        <v>1996.5098945985701</v>
      </c>
      <c r="F84" s="227">
        <v>2040.36553703646</v>
      </c>
      <c r="G84" s="227">
        <v>2117.67688441682</v>
      </c>
    </row>
    <row r="85" spans="1:12">
      <c r="A85" s="206" t="s">
        <v>885</v>
      </c>
      <c r="B85" s="207" t="s">
        <v>884</v>
      </c>
      <c r="C85" s="227">
        <v>682.00998008931401</v>
      </c>
      <c r="D85" s="227">
        <v>688</v>
      </c>
      <c r="E85" s="227">
        <v>885.749339819179</v>
      </c>
      <c r="F85" s="227">
        <v>815.369033893356</v>
      </c>
      <c r="G85" s="227">
        <v>857.04651111488295</v>
      </c>
    </row>
    <row r="86" spans="1:12">
      <c r="A86" s="206" t="s">
        <v>1003</v>
      </c>
      <c r="B86" s="207" t="s">
        <v>1005</v>
      </c>
      <c r="C86" s="227">
        <v>182.330406981126</v>
      </c>
      <c r="D86" s="227">
        <v>110.4</v>
      </c>
      <c r="E86" s="227">
        <v>155.12315581871599</v>
      </c>
      <c r="F86" s="227">
        <v>131.02221425215399</v>
      </c>
      <c r="G86" s="227">
        <v>122.317687775667</v>
      </c>
    </row>
    <row r="87" spans="1:12">
      <c r="A87" s="206" t="s">
        <v>887</v>
      </c>
      <c r="B87" s="207" t="s">
        <v>886</v>
      </c>
      <c r="C87" s="227">
        <v>53.231408052192698</v>
      </c>
      <c r="D87" s="227">
        <v>8.9</v>
      </c>
      <c r="E87" s="227">
        <v>6.7767896221310702</v>
      </c>
      <c r="F87" s="227">
        <v>2.1398613191429501</v>
      </c>
      <c r="G87" s="227">
        <v>23.509520943882801</v>
      </c>
    </row>
    <row r="88" spans="1:12">
      <c r="A88" s="206" t="s">
        <v>889</v>
      </c>
      <c r="B88" s="207" t="s">
        <v>888</v>
      </c>
      <c r="C88" s="227">
        <v>781.94027748316705</v>
      </c>
      <c r="D88" s="227">
        <v>725</v>
      </c>
      <c r="E88" s="227">
        <v>811.655254358241</v>
      </c>
      <c r="F88" s="227">
        <v>741.80969440093997</v>
      </c>
      <c r="G88" s="227">
        <v>736.71251433816803</v>
      </c>
    </row>
    <row r="89" spans="1:12">
      <c r="A89" s="214" t="s">
        <v>83</v>
      </c>
      <c r="B89" s="215" t="s">
        <v>651</v>
      </c>
      <c r="C89" s="228">
        <v>3930.5895363360401</v>
      </c>
      <c r="D89" s="228">
        <v>4710.7</v>
      </c>
      <c r="E89" s="228">
        <v>4519.6727244416998</v>
      </c>
      <c r="F89" s="228">
        <v>4959.1361554710002</v>
      </c>
      <c r="G89" s="228">
        <v>4966.4313381659804</v>
      </c>
    </row>
    <row r="90" spans="1:12">
      <c r="A90" s="186"/>
      <c r="B90" s="187"/>
      <c r="C90" s="195"/>
      <c r="D90" s="195"/>
      <c r="E90" s="195"/>
      <c r="F90" s="195"/>
      <c r="G90" s="195"/>
    </row>
    <row r="91" spans="1:12">
      <c r="A91" s="214" t="s">
        <v>973</v>
      </c>
      <c r="B91" s="215" t="s">
        <v>890</v>
      </c>
      <c r="C91" s="228">
        <v>13658.3164493528</v>
      </c>
      <c r="D91" s="228">
        <v>13973.2</v>
      </c>
      <c r="E91" s="228">
        <v>16349.971557020301</v>
      </c>
      <c r="F91" s="228">
        <v>16414.826430558602</v>
      </c>
      <c r="G91" s="228">
        <v>17412.928986809002</v>
      </c>
    </row>
    <row r="92" spans="1:12">
      <c r="A92" s="193"/>
      <c r="B92" s="194"/>
      <c r="C92" s="195"/>
      <c r="D92" s="195"/>
      <c r="E92" s="195"/>
      <c r="F92" s="195"/>
      <c r="G92" s="195"/>
    </row>
    <row r="93" spans="1:12">
      <c r="A93" s="195"/>
      <c r="B93" s="194"/>
      <c r="C93" s="198"/>
      <c r="D93" s="198"/>
      <c r="E93" s="198"/>
      <c r="F93" s="195"/>
      <c r="G93" s="195"/>
    </row>
    <row r="94" spans="1:12" ht="30">
      <c r="A94" s="37" t="s">
        <v>975</v>
      </c>
      <c r="B94" s="37" t="s">
        <v>974</v>
      </c>
      <c r="C94" s="39" t="s">
        <v>760</v>
      </c>
      <c r="D94" s="39" t="s">
        <v>761</v>
      </c>
      <c r="E94" s="39" t="s">
        <v>762</v>
      </c>
      <c r="F94" s="39" t="s">
        <v>977</v>
      </c>
      <c r="G94" s="39" t="s">
        <v>1719</v>
      </c>
      <c r="H94" s="120"/>
      <c r="I94" s="120"/>
      <c r="J94" s="120"/>
      <c r="K94" s="120"/>
      <c r="L94" s="120"/>
    </row>
    <row r="95" spans="1:12">
      <c r="A95" s="214" t="s">
        <v>894</v>
      </c>
      <c r="B95" s="215" t="s">
        <v>231</v>
      </c>
      <c r="C95" s="230">
        <v>-1060.4519030909601</v>
      </c>
      <c r="D95" s="228">
        <v>973.52759231517598</v>
      </c>
      <c r="E95" s="228">
        <v>1321.8685569781201</v>
      </c>
      <c r="F95" s="228">
        <v>1225.76856581623</v>
      </c>
      <c r="G95" s="228">
        <v>949.80425313042599</v>
      </c>
    </row>
    <row r="96" spans="1:12" ht="25.5">
      <c r="A96" s="218" t="s">
        <v>896</v>
      </c>
      <c r="B96" s="218" t="s">
        <v>895</v>
      </c>
      <c r="C96" s="228"/>
      <c r="D96" s="228"/>
      <c r="E96" s="228"/>
      <c r="F96" s="228"/>
      <c r="G96" s="228"/>
    </row>
    <row r="97" spans="1:7">
      <c r="A97" s="206" t="s">
        <v>85</v>
      </c>
      <c r="B97" s="207" t="s">
        <v>897</v>
      </c>
      <c r="C97" s="227">
        <v>3034.8816873025398</v>
      </c>
      <c r="D97" s="227">
        <v>1118.19393688491</v>
      </c>
      <c r="E97" s="227">
        <v>1166.35408886613</v>
      </c>
      <c r="F97" s="227">
        <v>1514.22298222516</v>
      </c>
      <c r="G97" s="227">
        <v>1342.4486450388899</v>
      </c>
    </row>
    <row r="98" spans="1:7">
      <c r="A98" s="206" t="s">
        <v>899</v>
      </c>
      <c r="B98" s="207" t="s">
        <v>898</v>
      </c>
      <c r="C98" s="227">
        <v>17.850356306389099</v>
      </c>
      <c r="D98" s="227">
        <v>-97.619907228913704</v>
      </c>
      <c r="E98" s="227">
        <v>-11.6051506170115</v>
      </c>
      <c r="F98" s="227">
        <v>19.7314260423157</v>
      </c>
      <c r="G98" s="227">
        <v>14.773719671895099</v>
      </c>
    </row>
    <row r="99" spans="1:7" ht="25.5">
      <c r="A99" s="206" t="s">
        <v>901</v>
      </c>
      <c r="B99" s="207" t="s">
        <v>900</v>
      </c>
      <c r="C99" s="227">
        <v>-9.6474920352564908</v>
      </c>
      <c r="D99" s="227">
        <v>2.5967630884099702</v>
      </c>
      <c r="E99" s="227">
        <v>13.5785904746915</v>
      </c>
      <c r="F99" s="227">
        <v>-5.0478622138475897</v>
      </c>
      <c r="G99" s="227">
        <v>-8.3037102322596699</v>
      </c>
    </row>
    <row r="100" spans="1:7">
      <c r="A100" s="206" t="s">
        <v>903</v>
      </c>
      <c r="B100" s="207" t="s">
        <v>902</v>
      </c>
      <c r="C100" s="227">
        <v>150.55659199703399</v>
      </c>
      <c r="D100" s="227">
        <v>145.10783476760901</v>
      </c>
      <c r="E100" s="227">
        <v>98.946758734537497</v>
      </c>
      <c r="F100" s="227">
        <v>94.171837921389894</v>
      </c>
      <c r="G100" s="227">
        <v>82.204815753728397</v>
      </c>
    </row>
    <row r="101" spans="1:7">
      <c r="A101" s="206" t="s">
        <v>905</v>
      </c>
      <c r="B101" s="207" t="s">
        <v>904</v>
      </c>
      <c r="C101" s="227">
        <v>180.42975913991299</v>
      </c>
      <c r="D101" s="227">
        <v>30.394039504305599</v>
      </c>
      <c r="E101" s="227">
        <v>-74.324517875660703</v>
      </c>
      <c r="F101" s="227">
        <v>39.983285777755597</v>
      </c>
      <c r="G101" s="227">
        <v>-22.520335865183199</v>
      </c>
    </row>
    <row r="102" spans="1:7">
      <c r="A102" s="206" t="s">
        <v>907</v>
      </c>
      <c r="B102" s="207" t="s">
        <v>906</v>
      </c>
      <c r="C102" s="227">
        <v>-8.1323162120239996</v>
      </c>
      <c r="D102" s="227">
        <v>-49.996558488831603</v>
      </c>
      <c r="E102" s="227">
        <v>-68.824609187903704</v>
      </c>
      <c r="F102" s="227">
        <v>-54.5571612430602</v>
      </c>
      <c r="G102" s="227">
        <v>2.59284474604604</v>
      </c>
    </row>
    <row r="103" spans="1:7">
      <c r="A103" s="206" t="s">
        <v>909</v>
      </c>
      <c r="B103" s="207" t="s">
        <v>976</v>
      </c>
      <c r="C103" s="227">
        <v>-19.337155244339101</v>
      </c>
      <c r="D103" s="227">
        <v>49.284665241947103</v>
      </c>
      <c r="E103" s="227">
        <v>65.428678121067904</v>
      </c>
      <c r="F103" s="227">
        <v>-33.338730713790703</v>
      </c>
      <c r="G103" s="227">
        <v>151.09276214889601</v>
      </c>
    </row>
    <row r="104" spans="1:7">
      <c r="A104" s="206" t="s">
        <v>911</v>
      </c>
      <c r="B104" s="207" t="s">
        <v>910</v>
      </c>
      <c r="C104" s="227">
        <v>-87.382775043634993</v>
      </c>
      <c r="D104" s="227">
        <v>-222.98781159233499</v>
      </c>
      <c r="E104" s="227">
        <v>-161.80972731525401</v>
      </c>
      <c r="F104" s="227">
        <v>-201.48360999443301</v>
      </c>
      <c r="G104" s="227">
        <v>-66.660298016037899</v>
      </c>
    </row>
    <row r="105" spans="1:7" ht="25.5">
      <c r="A105" s="219" t="s">
        <v>87</v>
      </c>
      <c r="B105" s="220" t="s">
        <v>912</v>
      </c>
      <c r="C105" s="231">
        <v>2199.7667531196598</v>
      </c>
      <c r="D105" s="228">
        <v>1947.5005544922701</v>
      </c>
      <c r="E105" s="228">
        <v>2348.61266817872</v>
      </c>
      <c r="F105" s="228">
        <v>2600.4507336177198</v>
      </c>
      <c r="G105" s="228">
        <v>2445.4326963764001</v>
      </c>
    </row>
    <row r="106" spans="1:7">
      <c r="A106" s="214" t="s">
        <v>914</v>
      </c>
      <c r="B106" s="215" t="s">
        <v>913</v>
      </c>
      <c r="C106" s="231">
        <v>-111.438307324454</v>
      </c>
      <c r="D106" s="228">
        <v>-104.515230364611</v>
      </c>
      <c r="E106" s="228">
        <v>-278.83189776428401</v>
      </c>
      <c r="F106" s="228">
        <v>-411.37047744525199</v>
      </c>
      <c r="G106" s="228">
        <v>-17</v>
      </c>
    </row>
    <row r="107" spans="1:7">
      <c r="A107" s="221" t="s">
        <v>916</v>
      </c>
      <c r="B107" s="222" t="s">
        <v>915</v>
      </c>
      <c r="C107" s="227">
        <v>18.687594599864699</v>
      </c>
      <c r="D107" s="227">
        <v>-145.47299522961501</v>
      </c>
      <c r="E107" s="227">
        <v>-211.73490024236099</v>
      </c>
      <c r="F107" s="227">
        <v>-250.175838768841</v>
      </c>
      <c r="G107" s="227">
        <v>-64.949680409378104</v>
      </c>
    </row>
    <row r="108" spans="1:7">
      <c r="A108" s="221" t="s">
        <v>918</v>
      </c>
      <c r="B108" s="222" t="s">
        <v>917</v>
      </c>
      <c r="C108" s="227">
        <v>275.49467803548299</v>
      </c>
      <c r="D108" s="227">
        <v>-176.39651741227999</v>
      </c>
      <c r="E108" s="227">
        <v>-458.99462566401297</v>
      </c>
      <c r="F108" s="227">
        <v>-660.16101738884004</v>
      </c>
      <c r="G108" s="227">
        <v>-659.48334391695596</v>
      </c>
    </row>
    <row r="109" spans="1:7">
      <c r="A109" s="221" t="s">
        <v>920</v>
      </c>
      <c r="B109" s="222" t="s">
        <v>919</v>
      </c>
      <c r="C109" s="227">
        <v>-251.89026938343201</v>
      </c>
      <c r="D109" s="227">
        <v>276.36630856342498</v>
      </c>
      <c r="E109" s="227">
        <v>353.51523830247402</v>
      </c>
      <c r="F109" s="227">
        <v>288.38378480799298</v>
      </c>
      <c r="G109" s="227">
        <v>474.29672670551901</v>
      </c>
    </row>
    <row r="110" spans="1:7" ht="25.5">
      <c r="A110" s="221" t="s">
        <v>922</v>
      </c>
      <c r="B110" s="222" t="s">
        <v>921</v>
      </c>
      <c r="C110" s="229">
        <v>-152.73031057637101</v>
      </c>
      <c r="D110" s="229">
        <v>-60.012026286140497</v>
      </c>
      <c r="E110" s="229">
        <v>38.382389839615897</v>
      </c>
      <c r="F110" s="229">
        <v>210.582593904437</v>
      </c>
      <c r="G110" s="229">
        <v>233.001420392066</v>
      </c>
    </row>
    <row r="111" spans="1:7">
      <c r="A111" s="214" t="s">
        <v>924</v>
      </c>
      <c r="B111" s="215" t="s">
        <v>923</v>
      </c>
      <c r="C111" s="231">
        <v>2088.3284457952</v>
      </c>
      <c r="D111" s="228">
        <v>1842.9853241276601</v>
      </c>
      <c r="E111" s="228">
        <v>2069.7807704144402</v>
      </c>
      <c r="F111" s="228">
        <v>2189.0802561724699</v>
      </c>
      <c r="G111" s="228">
        <v>2428.29781914765</v>
      </c>
    </row>
    <row r="112" spans="1:7">
      <c r="A112" s="206" t="s">
        <v>926</v>
      </c>
      <c r="B112" s="207" t="s">
        <v>925</v>
      </c>
      <c r="C112" s="229">
        <v>-1323.6731730546701</v>
      </c>
      <c r="D112" s="229">
        <v>-1026.42846606532</v>
      </c>
      <c r="E112" s="229">
        <v>-1048.87826524617</v>
      </c>
      <c r="F112" s="229">
        <v>-1386.5954736851099</v>
      </c>
      <c r="G112" s="229">
        <v>-2041.4125831512099</v>
      </c>
    </row>
    <row r="113" spans="1:7">
      <c r="A113" s="206" t="s">
        <v>928</v>
      </c>
      <c r="B113" s="207" t="s">
        <v>927</v>
      </c>
      <c r="C113" s="229">
        <v>12.334796128960599</v>
      </c>
      <c r="D113" s="229">
        <v>16.346068988868399</v>
      </c>
      <c r="E113" s="229">
        <v>25.512239818994701</v>
      </c>
      <c r="F113" s="229">
        <v>9.1237142099446409</v>
      </c>
      <c r="G113" s="229">
        <v>8.9308647167973501</v>
      </c>
    </row>
    <row r="114" spans="1:7">
      <c r="A114" s="206" t="s">
        <v>930</v>
      </c>
      <c r="B114" s="207" t="s">
        <v>929</v>
      </c>
      <c r="C114" s="229">
        <v>-211.67711613291101</v>
      </c>
      <c r="D114" s="229">
        <v>-107.929862557878</v>
      </c>
      <c r="E114" s="229">
        <v>-9.2212661334824695</v>
      </c>
      <c r="F114" s="229">
        <v>-31.5159577771893</v>
      </c>
      <c r="G114" s="229">
        <v>-159.36572361715201</v>
      </c>
    </row>
    <row r="115" spans="1:7">
      <c r="A115" s="206" t="s">
        <v>932</v>
      </c>
      <c r="B115" s="207" t="s">
        <v>931</v>
      </c>
      <c r="C115" s="229">
        <v>-2.0250913300831299</v>
      </c>
      <c r="D115" s="229">
        <v>-12.548851402902899</v>
      </c>
      <c r="E115" s="229">
        <v>34.466855103976101</v>
      </c>
      <c r="F115" s="229">
        <v>82.484728192105194</v>
      </c>
      <c r="G115" s="229">
        <v>0.11320960298024001</v>
      </c>
    </row>
    <row r="116" spans="1:7">
      <c r="A116" s="206" t="s">
        <v>934</v>
      </c>
      <c r="B116" s="207" t="s">
        <v>933</v>
      </c>
      <c r="C116" s="229">
        <v>680.31622166686202</v>
      </c>
      <c r="D116" s="229">
        <v>2.0244003146130298</v>
      </c>
      <c r="E116" s="229">
        <v>-90.402365997241205</v>
      </c>
      <c r="F116" s="229">
        <v>136.59311371335099</v>
      </c>
      <c r="G116" s="229">
        <v>-374.247391168371</v>
      </c>
    </row>
    <row r="117" spans="1:7">
      <c r="A117" s="206" t="s">
        <v>936</v>
      </c>
      <c r="B117" s="207" t="s">
        <v>935</v>
      </c>
      <c r="C117" s="229">
        <v>31.0348477247746</v>
      </c>
      <c r="D117" s="229">
        <v>28.0195629944341</v>
      </c>
      <c r="E117" s="229">
        <v>119.94900337073101</v>
      </c>
      <c r="F117" s="229">
        <v>69.015528102108703</v>
      </c>
      <c r="G117" s="229">
        <v>61.691605786522999</v>
      </c>
    </row>
    <row r="118" spans="1:7">
      <c r="A118" s="216" t="s">
        <v>938</v>
      </c>
      <c r="B118" s="217" t="s">
        <v>937</v>
      </c>
      <c r="C118" s="229">
        <v>34.425922984174001</v>
      </c>
      <c r="D118" s="229">
        <v>15.0458261822968</v>
      </c>
      <c r="E118" s="229">
        <v>20.800474613832499</v>
      </c>
      <c r="F118" s="229">
        <v>27.742131662778</v>
      </c>
      <c r="G118" s="229">
        <v>30.281723443348699</v>
      </c>
    </row>
    <row r="119" spans="1:7">
      <c r="A119" s="223" t="s">
        <v>939</v>
      </c>
      <c r="B119" s="224" t="s">
        <v>265</v>
      </c>
      <c r="C119" s="231">
        <v>-781.26359201288903</v>
      </c>
      <c r="D119" s="228">
        <v>-1086.4713215458901</v>
      </c>
      <c r="E119" s="228">
        <v>-946.77332446936305</v>
      </c>
      <c r="F119" s="228">
        <v>-1094.1522155820201</v>
      </c>
      <c r="G119" s="228">
        <v>-2473.0082943870798</v>
      </c>
    </row>
    <row r="120" spans="1:7">
      <c r="A120" s="206" t="s">
        <v>941</v>
      </c>
      <c r="B120" s="207" t="s">
        <v>940</v>
      </c>
      <c r="C120" s="229">
        <v>0</v>
      </c>
      <c r="D120" s="229">
        <v>861.61396228885098</v>
      </c>
      <c r="E120" s="229">
        <v>0</v>
      </c>
      <c r="F120" s="229">
        <v>0</v>
      </c>
      <c r="G120" s="229">
        <v>94.064652888182295</v>
      </c>
    </row>
    <row r="121" spans="1:7">
      <c r="A121" s="206" t="s">
        <v>1010</v>
      </c>
      <c r="B121" s="207" t="s">
        <v>1011</v>
      </c>
      <c r="C121" s="229">
        <v>-812.85857642132999</v>
      </c>
      <c r="D121" s="229">
        <v>0</v>
      </c>
      <c r="E121" s="229">
        <v>-808.56631318000302</v>
      </c>
      <c r="F121" s="229">
        <v>0</v>
      </c>
      <c r="G121" s="229">
        <v>-498.83116078431402</v>
      </c>
    </row>
    <row r="122" spans="1:7">
      <c r="A122" s="206" t="s">
        <v>1012</v>
      </c>
      <c r="B122" s="207" t="s">
        <v>942</v>
      </c>
      <c r="C122" s="229">
        <v>6427.5138594107902</v>
      </c>
      <c r="D122" s="229">
        <v>3748.63484978525</v>
      </c>
      <c r="E122" s="229">
        <v>3416.1375689778001</v>
      </c>
      <c r="F122" s="229">
        <v>3046.1324658940498</v>
      </c>
      <c r="G122" s="229">
        <v>4203.9947887400904</v>
      </c>
    </row>
    <row r="123" spans="1:7">
      <c r="A123" s="206" t="s">
        <v>1013</v>
      </c>
      <c r="B123" s="207" t="s">
        <v>943</v>
      </c>
      <c r="C123" s="229">
        <v>-6837.2616864301099</v>
      </c>
      <c r="D123" s="229">
        <v>-3886.1403526928698</v>
      </c>
      <c r="E123" s="229">
        <v>-3356.8731246674402</v>
      </c>
      <c r="F123" s="229">
        <v>-2995.5716071503002</v>
      </c>
      <c r="G123" s="229">
        <v>-3460.3801354469902</v>
      </c>
    </row>
    <row r="124" spans="1:7">
      <c r="A124" s="206" t="s">
        <v>945</v>
      </c>
      <c r="B124" s="207" t="s">
        <v>944</v>
      </c>
      <c r="C124" s="229">
        <v>-110.944762264986</v>
      </c>
      <c r="D124" s="229">
        <v>-218.875045854425</v>
      </c>
      <c r="E124" s="229">
        <v>-181.08419808093399</v>
      </c>
      <c r="F124" s="229">
        <v>-87.409321255878595</v>
      </c>
      <c r="G124" s="229">
        <v>-79.114953832264305</v>
      </c>
    </row>
    <row r="125" spans="1:7">
      <c r="A125" s="206" t="s">
        <v>947</v>
      </c>
      <c r="B125" s="207" t="s">
        <v>946</v>
      </c>
      <c r="C125" s="229">
        <v>-151.13869934423201</v>
      </c>
      <c r="D125" s="229">
        <v>-171.09726056147201</v>
      </c>
      <c r="E125" s="229">
        <v>-181.85784690309799</v>
      </c>
      <c r="F125" s="229">
        <v>-322.03780371465803</v>
      </c>
      <c r="G125" s="229">
        <v>-341.20620836978497</v>
      </c>
    </row>
    <row r="126" spans="1:7">
      <c r="A126" s="206" t="s">
        <v>949</v>
      </c>
      <c r="B126" s="207" t="s">
        <v>948</v>
      </c>
      <c r="C126" s="229">
        <v>-59.390008237557197</v>
      </c>
      <c r="D126" s="229">
        <v>-9.1165191782688595</v>
      </c>
      <c r="E126" s="229">
        <v>-19.773509104684202</v>
      </c>
      <c r="F126" s="229">
        <v>-68.579130493407803</v>
      </c>
      <c r="G126" s="229">
        <v>-97.859710400659793</v>
      </c>
    </row>
    <row r="127" spans="1:7">
      <c r="A127" s="206" t="s">
        <v>951</v>
      </c>
      <c r="B127" s="207" t="s">
        <v>950</v>
      </c>
      <c r="C127" s="229">
        <v>-22.416063279278902</v>
      </c>
      <c r="D127" s="229">
        <v>-765.16753370389097</v>
      </c>
      <c r="E127" s="229">
        <v>-7.8642993880460005E-2</v>
      </c>
      <c r="F127" s="229">
        <v>-3.6704723899999998E-6</v>
      </c>
      <c r="G127" s="229">
        <v>-27.9998948924075</v>
      </c>
    </row>
    <row r="128" spans="1:7">
      <c r="A128" s="214" t="s">
        <v>1014</v>
      </c>
      <c r="B128" s="215" t="s">
        <v>1015</v>
      </c>
      <c r="C128" s="231">
        <v>-1565.4956041431899</v>
      </c>
      <c r="D128" s="228">
        <v>-439.14431797764303</v>
      </c>
      <c r="E128" s="228">
        <v>-1133.1653739961801</v>
      </c>
      <c r="F128" s="228">
        <v>-428.46540039066798</v>
      </c>
      <c r="G128" s="228">
        <v>-207.33228932192301</v>
      </c>
    </row>
    <row r="129" spans="1:8" ht="25.5">
      <c r="A129" s="214" t="s">
        <v>953</v>
      </c>
      <c r="B129" s="215" t="s">
        <v>952</v>
      </c>
      <c r="C129" s="231">
        <v>-66.169306963379654</v>
      </c>
      <c r="D129" s="229">
        <v>-38.881143021764558</v>
      </c>
      <c r="E129" s="229">
        <v>27.554244032177699</v>
      </c>
      <c r="F129" s="229">
        <v>3.9316935686065602</v>
      </c>
      <c r="G129" s="229">
        <v>41.421497981934998</v>
      </c>
    </row>
    <row r="130" spans="1:8">
      <c r="A130" s="214" t="s">
        <v>955</v>
      </c>
      <c r="B130" s="215" t="s">
        <v>954</v>
      </c>
      <c r="C130" s="231">
        <v>-323.60005732425498</v>
      </c>
      <c r="D130" s="228">
        <v>279.48854158236702</v>
      </c>
      <c r="E130" s="228">
        <v>18.39631598107</v>
      </c>
      <c r="F130" s="228">
        <v>671.39058850503204</v>
      </c>
      <c r="G130" s="228">
        <v>-210.62126657941801</v>
      </c>
      <c r="H130" s="241"/>
    </row>
    <row r="131" spans="1:8">
      <c r="A131" s="214" t="s">
        <v>957</v>
      </c>
      <c r="B131" s="215" t="s">
        <v>956</v>
      </c>
      <c r="C131" s="231">
        <v>783.59124763632155</v>
      </c>
      <c r="D131" s="228">
        <v>460</v>
      </c>
      <c r="E131" s="228">
        <v>738.6</v>
      </c>
      <c r="F131" s="228">
        <v>758</v>
      </c>
      <c r="G131" s="298"/>
      <c r="H131" s="241"/>
    </row>
    <row r="132" spans="1:8">
      <c r="A132" s="207" t="s">
        <v>959</v>
      </c>
      <c r="B132" s="207" t="s">
        <v>958</v>
      </c>
      <c r="C132" s="231"/>
      <c r="D132" s="231"/>
      <c r="E132" s="231"/>
      <c r="F132" s="231"/>
      <c r="G132" s="298"/>
      <c r="H132" s="241"/>
    </row>
    <row r="133" spans="1:8">
      <c r="A133" s="210" t="s">
        <v>961</v>
      </c>
      <c r="B133" s="225" t="s">
        <v>960</v>
      </c>
      <c r="C133" s="229">
        <v>783.59124763632155</v>
      </c>
      <c r="D133" s="229">
        <v>460</v>
      </c>
      <c r="E133" s="229">
        <v>738.6</v>
      </c>
      <c r="F133" s="229">
        <v>781</v>
      </c>
      <c r="G133" s="298"/>
      <c r="H133" s="241"/>
    </row>
    <row r="134" spans="1:8">
      <c r="A134" s="210" t="s">
        <v>963</v>
      </c>
      <c r="B134" s="225" t="s">
        <v>962</v>
      </c>
      <c r="C134" s="229"/>
      <c r="D134" s="229">
        <v>0</v>
      </c>
      <c r="E134" s="229">
        <v>0</v>
      </c>
      <c r="F134" s="229">
        <v>23</v>
      </c>
      <c r="G134" s="298"/>
      <c r="H134" s="241"/>
    </row>
    <row r="135" spans="1:8">
      <c r="A135" s="214" t="s">
        <v>965</v>
      </c>
      <c r="B135" s="215" t="s">
        <v>964</v>
      </c>
      <c r="C135" s="231">
        <v>459.99119031206658</v>
      </c>
      <c r="D135" s="228">
        <v>739.48854158236702</v>
      </c>
      <c r="E135" s="228">
        <v>756.99631598106998</v>
      </c>
      <c r="F135" s="228">
        <v>1377.2771192852647</v>
      </c>
      <c r="G135" s="298"/>
      <c r="H135" s="241"/>
    </row>
    <row r="136" spans="1:8">
      <c r="A136" s="216" t="s">
        <v>959</v>
      </c>
      <c r="B136" s="217" t="s">
        <v>966</v>
      </c>
      <c r="C136" s="231"/>
      <c r="D136" s="231"/>
      <c r="E136" s="231"/>
      <c r="F136" s="231"/>
      <c r="G136" s="298"/>
      <c r="H136" s="241"/>
    </row>
    <row r="137" spans="1:8">
      <c r="A137" s="208" t="s">
        <v>967</v>
      </c>
      <c r="B137" s="225" t="s">
        <v>960</v>
      </c>
      <c r="C137" s="227">
        <v>459.99119031206658</v>
      </c>
      <c r="D137" s="227">
        <v>739.48854158236702</v>
      </c>
      <c r="E137" s="227">
        <v>781</v>
      </c>
      <c r="F137" s="227">
        <v>1365.1001419947399</v>
      </c>
      <c r="G137" s="298"/>
      <c r="H137" s="241"/>
    </row>
    <row r="138" spans="1:8">
      <c r="A138" s="208" t="s">
        <v>968</v>
      </c>
      <c r="B138" s="225" t="s">
        <v>962</v>
      </c>
      <c r="C138" s="227"/>
      <c r="D138" s="227">
        <v>0</v>
      </c>
      <c r="E138" s="227">
        <v>-23</v>
      </c>
      <c r="F138" s="227">
        <v>12.1769772905247</v>
      </c>
      <c r="G138" s="298"/>
      <c r="H138" s="241"/>
    </row>
    <row r="139" spans="1:8">
      <c r="A139" s="215" t="s">
        <v>957</v>
      </c>
      <c r="B139" s="215" t="s">
        <v>956</v>
      </c>
      <c r="C139" s="298"/>
      <c r="D139" s="298"/>
      <c r="E139" s="298"/>
      <c r="F139" s="228">
        <v>781</v>
      </c>
      <c r="G139" s="228">
        <v>1365</v>
      </c>
    </row>
    <row r="140" spans="1:8">
      <c r="A140" s="215" t="s">
        <v>965</v>
      </c>
      <c r="B140" s="215" t="s">
        <v>1722</v>
      </c>
      <c r="C140" s="298"/>
      <c r="D140" s="298"/>
      <c r="E140" s="298"/>
      <c r="F140" s="228">
        <v>1365.1001419947399</v>
      </c>
      <c r="G140" s="228">
        <v>1106</v>
      </c>
    </row>
    <row r="141" spans="1:8" ht="25.5">
      <c r="A141" s="207" t="s">
        <v>1723</v>
      </c>
      <c r="B141" s="207" t="s">
        <v>1720</v>
      </c>
      <c r="C141" s="298"/>
      <c r="D141" s="298"/>
      <c r="E141" s="298"/>
      <c r="F141" s="227">
        <v>584.47636269787495</v>
      </c>
      <c r="G141" s="227">
        <v>-259</v>
      </c>
    </row>
    <row r="142" spans="1:8">
      <c r="A142" s="207" t="s">
        <v>1724</v>
      </c>
      <c r="B142" s="207" t="s">
        <v>1721</v>
      </c>
      <c r="C142" s="298"/>
      <c r="D142" s="298"/>
      <c r="E142" s="298"/>
      <c r="F142" s="227">
        <v>86.918198190423027</v>
      </c>
      <c r="G142" s="227">
        <v>48</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theme="5" tint="-0.249977111117893"/>
    <pageSetUpPr fitToPage="1"/>
  </sheetPr>
  <dimension ref="A1:G40"/>
  <sheetViews>
    <sheetView showGridLines="0" zoomScaleNormal="100" zoomScaleSheetLayoutView="85" workbookViewId="0">
      <selection activeCell="C16" sqref="C16"/>
    </sheetView>
  </sheetViews>
  <sheetFormatPr defaultRowHeight="15"/>
  <cols>
    <col min="1" max="1" width="51.42578125" style="6" bestFit="1" customWidth="1"/>
    <col min="2" max="2" width="51.42578125" style="6" customWidth="1"/>
    <col min="3" max="3" width="12.7109375" style="6" customWidth="1"/>
    <col min="4" max="7" width="12" style="6" customWidth="1"/>
    <col min="8" max="16384" width="9.140625" style="6"/>
  </cols>
  <sheetData>
    <row r="1" spans="1:7" s="9" customFormat="1">
      <c r="A1" s="4" t="s">
        <v>90</v>
      </c>
      <c r="B1" s="4" t="s">
        <v>282</v>
      </c>
      <c r="C1" s="5"/>
      <c r="D1" s="5"/>
      <c r="E1" s="5"/>
      <c r="F1" s="5"/>
      <c r="G1" s="5"/>
    </row>
    <row r="2" spans="1:7" s="45" customFormat="1" ht="15" customHeight="1">
      <c r="A2" s="44"/>
      <c r="B2" s="44"/>
    </row>
    <row r="3" spans="1:7" s="29" customFormat="1" ht="15" customHeight="1">
      <c r="A3" s="64" t="s">
        <v>90</v>
      </c>
      <c r="B3" s="64" t="s">
        <v>282</v>
      </c>
      <c r="C3" s="64">
        <v>2015</v>
      </c>
      <c r="D3" s="64">
        <v>2016</v>
      </c>
      <c r="E3" s="64">
        <v>2017</v>
      </c>
      <c r="F3" s="64">
        <v>2018</v>
      </c>
      <c r="G3" s="64">
        <v>2019</v>
      </c>
    </row>
    <row r="4" spans="1:7" s="29" customFormat="1" ht="15" customHeight="1">
      <c r="A4" s="206" t="s">
        <v>91</v>
      </c>
      <c r="B4" s="206" t="s">
        <v>270</v>
      </c>
      <c r="C4" s="305">
        <v>52.4</v>
      </c>
      <c r="D4" s="305">
        <v>43.734169960474297</v>
      </c>
      <c r="E4" s="305">
        <v>54.192440476190498</v>
      </c>
      <c r="F4" s="305">
        <v>71.310059760956193</v>
      </c>
      <c r="G4" s="305">
        <v>64.210573122529595</v>
      </c>
    </row>
    <row r="5" spans="1:7" s="29" customFormat="1" ht="15" customHeight="1">
      <c r="A5" s="206" t="s">
        <v>92</v>
      </c>
      <c r="B5" s="206" t="s">
        <v>92</v>
      </c>
      <c r="C5" s="305">
        <v>51.9</v>
      </c>
      <c r="D5" s="305">
        <v>42.519545454545501</v>
      </c>
      <c r="E5" s="305">
        <v>53.27375</v>
      </c>
      <c r="F5" s="305">
        <v>69.958881973046132</v>
      </c>
      <c r="G5" s="305">
        <v>64.304365840077793</v>
      </c>
    </row>
    <row r="6" spans="1:7" s="47" customFormat="1">
      <c r="A6" s="206" t="s">
        <v>93</v>
      </c>
      <c r="B6" s="206" t="s">
        <v>93</v>
      </c>
      <c r="C6" s="303">
        <v>1.39</v>
      </c>
      <c r="D6" s="303">
        <v>2.0552845849802401</v>
      </c>
      <c r="E6" s="303">
        <v>1.1760753968254001</v>
      </c>
      <c r="F6" s="303">
        <v>1.36072509960159</v>
      </c>
      <c r="G6" s="303">
        <v>0.43228853754940999</v>
      </c>
    </row>
    <row r="7" spans="1:7" s="30" customFormat="1" ht="15" customHeight="1">
      <c r="A7" s="206" t="s">
        <v>1757</v>
      </c>
      <c r="B7" s="206" t="s">
        <v>1756</v>
      </c>
      <c r="C7" s="298"/>
      <c r="D7" s="298"/>
      <c r="E7" s="303">
        <v>18.13</v>
      </c>
      <c r="F7" s="303">
        <v>23.05</v>
      </c>
      <c r="G7" s="303">
        <v>14.75</v>
      </c>
    </row>
    <row r="8" spans="1:7" s="30" customFormat="1" ht="15" customHeight="1">
      <c r="A8" s="206" t="s">
        <v>1758</v>
      </c>
      <c r="B8" s="206" t="s">
        <v>271</v>
      </c>
      <c r="C8" s="305">
        <v>569</v>
      </c>
      <c r="D8" s="305">
        <v>467.052371541502</v>
      </c>
      <c r="E8" s="305">
        <v>556.94742063492095</v>
      </c>
      <c r="F8" s="305">
        <v>674.66832669322696</v>
      </c>
      <c r="G8" s="305">
        <v>613.36067193675899</v>
      </c>
    </row>
    <row r="9" spans="1:7" s="30" customFormat="1" ht="15" customHeight="1">
      <c r="A9" s="206" t="s">
        <v>1759</v>
      </c>
      <c r="B9" s="206" t="s">
        <v>272</v>
      </c>
      <c r="C9" s="305">
        <v>500</v>
      </c>
      <c r="D9" s="305">
        <v>396.98814229249001</v>
      </c>
      <c r="E9" s="305">
        <v>493.14682539682502</v>
      </c>
      <c r="F9" s="305">
        <v>641.22808764940203</v>
      </c>
      <c r="G9" s="305">
        <v>590.91600790513803</v>
      </c>
    </row>
    <row r="10" spans="1:7" s="30" customFormat="1" ht="15" customHeight="1">
      <c r="A10" s="206" t="s">
        <v>1760</v>
      </c>
      <c r="B10" s="206" t="s">
        <v>273</v>
      </c>
      <c r="C10" s="305">
        <v>432</v>
      </c>
      <c r="D10" s="305">
        <v>366.75494071146198</v>
      </c>
      <c r="E10" s="305">
        <v>466.527777777778</v>
      </c>
      <c r="F10" s="305">
        <v>584.77689243027896</v>
      </c>
      <c r="G10" s="305">
        <v>500.79743083004001</v>
      </c>
    </row>
    <row r="11" spans="1:7" s="30" customFormat="1" ht="15" customHeight="1">
      <c r="A11" s="206" t="s">
        <v>1762</v>
      </c>
      <c r="B11" s="206" t="s">
        <v>1761</v>
      </c>
      <c r="C11" s="305">
        <v>255</v>
      </c>
      <c r="D11" s="305">
        <v>205.602766798419</v>
      </c>
      <c r="E11" s="305">
        <v>298.305555555556</v>
      </c>
      <c r="F11" s="305">
        <v>393.80378486055798</v>
      </c>
      <c r="G11" s="305">
        <v>323.99011857707501</v>
      </c>
    </row>
    <row r="12" spans="1:7" s="30" customFormat="1" ht="15" customHeight="1">
      <c r="A12" s="206" t="s">
        <v>1763</v>
      </c>
      <c r="B12" s="206" t="s">
        <v>274</v>
      </c>
      <c r="C12" s="305">
        <v>173</v>
      </c>
      <c r="D12" s="305">
        <v>136.203375790514</v>
      </c>
      <c r="E12" s="305">
        <v>146.98160843254001</v>
      </c>
      <c r="F12" s="305">
        <v>135.20772460159401</v>
      </c>
      <c r="G12" s="305">
        <v>127.60768626482199</v>
      </c>
    </row>
    <row r="13" spans="1:7" s="30" customFormat="1" ht="15" customHeight="1">
      <c r="A13" s="206" t="s">
        <v>1764</v>
      </c>
      <c r="B13" s="206" t="s">
        <v>275</v>
      </c>
      <c r="C13" s="305">
        <v>103</v>
      </c>
      <c r="D13" s="305">
        <v>66.139146541502001</v>
      </c>
      <c r="E13" s="305">
        <v>83.181013194444404</v>
      </c>
      <c r="F13" s="305">
        <v>101.76748555776901</v>
      </c>
      <c r="G13" s="305">
        <v>105.163022233202</v>
      </c>
    </row>
    <row r="14" spans="1:7" s="30" customFormat="1" ht="15" customHeight="1">
      <c r="A14" s="206" t="s">
        <v>1765</v>
      </c>
      <c r="B14" s="206" t="s">
        <v>276</v>
      </c>
      <c r="C14" s="305">
        <v>36</v>
      </c>
      <c r="D14" s="305">
        <v>35.905944960474301</v>
      </c>
      <c r="E14" s="305">
        <v>56.561965575396798</v>
      </c>
      <c r="F14" s="305">
        <v>45.316290338645402</v>
      </c>
      <c r="G14" s="305">
        <v>-5.1927089920948601</v>
      </c>
    </row>
    <row r="15" spans="1:7" s="30" customFormat="1" ht="15" customHeight="1">
      <c r="A15" s="206" t="s">
        <v>1767</v>
      </c>
      <c r="B15" s="206" t="s">
        <v>1766</v>
      </c>
      <c r="C15" s="305">
        <v>-141</v>
      </c>
      <c r="D15" s="305">
        <v>-125.36470750631325</v>
      </c>
      <c r="E15" s="305">
        <v>-105.74262442032477</v>
      </c>
      <c r="F15" s="305">
        <v>-145.38292952621759</v>
      </c>
      <c r="G15" s="305">
        <v>-161.76286709486197</v>
      </c>
    </row>
    <row r="16" spans="1:7" s="30" customFormat="1" ht="15" customHeight="1">
      <c r="A16" s="206" t="s">
        <v>1769</v>
      </c>
      <c r="B16" s="206" t="s">
        <v>1768</v>
      </c>
      <c r="C16" s="305">
        <v>15.889870042149935</v>
      </c>
      <c r="D16" s="305">
        <v>12.356265925634323</v>
      </c>
      <c r="E16" s="305">
        <v>12.663390647033181</v>
      </c>
      <c r="F16" s="305">
        <v>9.613210686429106</v>
      </c>
      <c r="G16" s="305">
        <v>9.36644560514776</v>
      </c>
    </row>
    <row r="17" spans="1:7" s="30" customFormat="1" ht="15" customHeight="1">
      <c r="A17" s="206" t="s">
        <v>1771</v>
      </c>
      <c r="B17" s="206" t="s">
        <v>1770</v>
      </c>
      <c r="C17" s="305">
        <v>14.706183196186364</v>
      </c>
      <c r="D17" s="305">
        <v>9.5420370301771147</v>
      </c>
      <c r="E17" s="305">
        <v>11.99545417305278</v>
      </c>
      <c r="F17" s="305">
        <v>14.75044899756862</v>
      </c>
      <c r="G17" s="305">
        <v>15.060206795486243</v>
      </c>
    </row>
    <row r="18" spans="1:7" s="31" customFormat="1" ht="15" customHeight="1">
      <c r="A18" s="206" t="s">
        <v>1773</v>
      </c>
      <c r="B18" s="206" t="s">
        <v>1772</v>
      </c>
      <c r="C18" s="305">
        <v>-3.8194532146351037</v>
      </c>
      <c r="D18" s="305">
        <v>-2.5035808506412596</v>
      </c>
      <c r="E18" s="305">
        <v>-1.7758311238050066</v>
      </c>
      <c r="F18" s="305">
        <v>-5.6199906386219682</v>
      </c>
      <c r="G18" s="305">
        <v>-10.257528124517561</v>
      </c>
    </row>
    <row r="19" spans="1:7" s="30" customFormat="1" ht="15" customHeight="1">
      <c r="A19" s="206" t="s">
        <v>1775</v>
      </c>
      <c r="B19" s="206" t="s">
        <v>1774</v>
      </c>
      <c r="C19" s="305">
        <v>-12.109348009363833</v>
      </c>
      <c r="D19" s="305">
        <v>-11.280718663445578</v>
      </c>
      <c r="E19" s="305">
        <v>-7.1179460055211523</v>
      </c>
      <c r="F19" s="305">
        <v>-9.1080085813701981</v>
      </c>
      <c r="G19" s="305">
        <v>-13.043173355093314</v>
      </c>
    </row>
    <row r="20" spans="1:7" s="30" customFormat="1" ht="15" customHeight="1">
      <c r="A20" s="206" t="s">
        <v>94</v>
      </c>
      <c r="B20" s="206" t="s">
        <v>277</v>
      </c>
      <c r="C20" s="305">
        <v>963</v>
      </c>
      <c r="D20" s="305">
        <v>908.62745098039215</v>
      </c>
      <c r="E20" s="305">
        <v>1017.01960784314</v>
      </c>
      <c r="F20" s="305">
        <v>1100.4166666666667</v>
      </c>
      <c r="G20" s="305">
        <v>1006.6666666666667</v>
      </c>
    </row>
    <row r="21" spans="1:7" s="30" customFormat="1" ht="15" customHeight="1">
      <c r="A21" s="206" t="s">
        <v>1776</v>
      </c>
      <c r="B21" s="206" t="s">
        <v>268</v>
      </c>
      <c r="C21" s="304">
        <v>6.1420903900043227</v>
      </c>
      <c r="D21" s="304">
        <v>5.6738535853503151</v>
      </c>
      <c r="E21" s="304">
        <v>6.4904338978152092</v>
      </c>
      <c r="F21" s="304">
        <v>5.379993384049655</v>
      </c>
      <c r="G21" s="304">
        <v>4.1796983805670731</v>
      </c>
    </row>
    <row r="22" spans="1:7" s="30" customFormat="1" ht="15" customHeight="1">
      <c r="A22" s="206" t="s">
        <v>1777</v>
      </c>
      <c r="B22" s="206" t="s">
        <v>269</v>
      </c>
      <c r="C22" s="304">
        <v>7.2539850795724474</v>
      </c>
      <c r="D22" s="304">
        <v>6.2716666666666656</v>
      </c>
      <c r="E22" s="304">
        <v>7.0951968039984257</v>
      </c>
      <c r="F22" s="304">
        <v>6.2837146242337489</v>
      </c>
      <c r="G22" s="304">
        <v>5.1431907317253938</v>
      </c>
    </row>
    <row r="23" spans="1:7" s="30" customFormat="1" ht="15" customHeight="1">
      <c r="A23" s="206" t="s">
        <v>95</v>
      </c>
      <c r="B23" s="206" t="s">
        <v>278</v>
      </c>
      <c r="C23" s="305">
        <v>587.91420712526974</v>
      </c>
      <c r="D23" s="305">
        <v>543.38301397519797</v>
      </c>
      <c r="E23" s="305">
        <v>503.81077926695372</v>
      </c>
      <c r="F23" s="305">
        <v>399.24937998734873</v>
      </c>
      <c r="G23" s="305">
        <v>371.90478353829826</v>
      </c>
    </row>
    <row r="24" spans="1:7" ht="15" customHeight="1">
      <c r="A24" s="206" t="s">
        <v>96</v>
      </c>
      <c r="B24" s="206" t="s">
        <v>279</v>
      </c>
      <c r="C24" s="305">
        <v>679.66367139976114</v>
      </c>
      <c r="D24" s="305">
        <v>613.28076557704708</v>
      </c>
      <c r="E24" s="305">
        <v>512.43577035487226</v>
      </c>
      <c r="F24" s="305">
        <v>413.75697809235248</v>
      </c>
      <c r="G24" s="305">
        <v>392.54268511668374</v>
      </c>
    </row>
    <row r="25" spans="1:7" ht="15" customHeight="1">
      <c r="A25" s="206" t="s">
        <v>97</v>
      </c>
      <c r="B25" s="206" t="s">
        <v>280</v>
      </c>
      <c r="C25" s="305">
        <v>279.45999999999998</v>
      </c>
      <c r="D25" s="305">
        <v>281.44</v>
      </c>
      <c r="E25" s="305">
        <v>274.27</v>
      </c>
      <c r="F25" s="305">
        <v>270.25</v>
      </c>
      <c r="G25" s="305">
        <v>290.64999999999998</v>
      </c>
    </row>
    <row r="26" spans="1:7" ht="15" customHeight="1">
      <c r="A26" s="206" t="s">
        <v>98</v>
      </c>
      <c r="B26" s="206" t="s">
        <v>281</v>
      </c>
      <c r="C26" s="305">
        <v>309.89999999999998</v>
      </c>
      <c r="D26" s="305">
        <v>311.45999999999998</v>
      </c>
      <c r="E26" s="305">
        <v>309.20999999999998</v>
      </c>
      <c r="F26" s="305">
        <v>318.87</v>
      </c>
      <c r="G26" s="305">
        <v>325.35000000000002</v>
      </c>
    </row>
    <row r="27" spans="1:7" ht="15" customHeight="1">
      <c r="A27" s="206" t="s">
        <v>1779</v>
      </c>
      <c r="B27" s="206" t="s">
        <v>1778</v>
      </c>
      <c r="C27" s="305">
        <v>40.700000000000003</v>
      </c>
      <c r="D27" s="305">
        <v>41.35</v>
      </c>
      <c r="E27" s="305">
        <v>41.43</v>
      </c>
      <c r="F27" s="305">
        <v>42.99</v>
      </c>
      <c r="G27" s="305">
        <v>43.86</v>
      </c>
    </row>
    <row r="28" spans="1:7" ht="15" customHeight="1">
      <c r="A28" s="206" t="s">
        <v>1781</v>
      </c>
      <c r="B28" s="206" t="s">
        <v>1780</v>
      </c>
      <c r="C28" s="305">
        <v>6.87</v>
      </c>
      <c r="D28" s="305">
        <v>6.8075000000000001</v>
      </c>
      <c r="E28" s="305">
        <v>6.6196000000000002</v>
      </c>
      <c r="F28" s="305">
        <v>6.2838000000000003</v>
      </c>
      <c r="G28" s="305">
        <v>6.6257999999999999</v>
      </c>
    </row>
    <row r="29" spans="1:7" ht="15" customHeight="1">
      <c r="A29" s="206" t="s">
        <v>1783</v>
      </c>
      <c r="B29" s="206" t="s">
        <v>1782</v>
      </c>
      <c r="C29" s="304">
        <v>0.3152875</v>
      </c>
      <c r="D29" s="304">
        <v>0.74369528225806458</v>
      </c>
      <c r="E29" s="304">
        <v>1.2625015079365074</v>
      </c>
      <c r="F29" s="304">
        <v>2.3069743478260878</v>
      </c>
      <c r="G29" s="304">
        <v>1.9317701562499998</v>
      </c>
    </row>
    <row r="30" spans="1:7">
      <c r="A30" s="206" t="s">
        <v>1785</v>
      </c>
      <c r="B30" s="206" t="s">
        <v>1784</v>
      </c>
      <c r="C30" s="304">
        <v>-2.0300454545454542E-2</v>
      </c>
      <c r="D30" s="304">
        <v>-0.26318145161290324</v>
      </c>
      <c r="E30" s="304">
        <v>-0.32904705882352858</v>
      </c>
      <c r="F30" s="304">
        <v>-0.32208627450980398</v>
      </c>
      <c r="G30" s="304">
        <v>-0.35699215686274532</v>
      </c>
    </row>
    <row r="31" spans="1:7" ht="15" customHeight="1">
      <c r="A31" s="206" t="s">
        <v>1787</v>
      </c>
      <c r="B31" s="206" t="s">
        <v>1786</v>
      </c>
      <c r="C31" s="304">
        <v>1.6101199999999998</v>
      </c>
      <c r="D31" s="304">
        <v>0.99075396825396811</v>
      </c>
      <c r="E31" s="304">
        <v>0.14411067193675875</v>
      </c>
      <c r="F31" s="304">
        <v>0.12100806451612901</v>
      </c>
      <c r="G31" s="304">
        <v>0.18682539682539692</v>
      </c>
    </row>
    <row r="32" spans="1:7" ht="15" customHeight="1"/>
    <row r="33" spans="1:7" ht="15" customHeight="1">
      <c r="A33" s="64" t="s">
        <v>90</v>
      </c>
      <c r="B33" s="64" t="s">
        <v>282</v>
      </c>
      <c r="C33" s="64">
        <v>2015</v>
      </c>
      <c r="D33" s="64">
        <v>2016</v>
      </c>
      <c r="E33" s="64">
        <v>2017</v>
      </c>
      <c r="F33" s="64">
        <v>2018</v>
      </c>
      <c r="G33" s="64">
        <v>2019</v>
      </c>
    </row>
    <row r="34" spans="1:7">
      <c r="A34" s="206" t="s">
        <v>1789</v>
      </c>
      <c r="B34" s="206" t="s">
        <v>1788</v>
      </c>
      <c r="C34" s="305">
        <v>35.700000000000003</v>
      </c>
      <c r="D34" s="305">
        <v>54.9</v>
      </c>
      <c r="E34" s="305">
        <v>66.5</v>
      </c>
      <c r="F34" s="305">
        <v>50.2</v>
      </c>
      <c r="G34" s="305">
        <v>66.765000000000001</v>
      </c>
    </row>
    <row r="35" spans="1:7">
      <c r="A35" s="206" t="s">
        <v>1791</v>
      </c>
      <c r="B35" s="206" t="s">
        <v>1790</v>
      </c>
      <c r="C35" s="305">
        <v>286.60000000000002</v>
      </c>
      <c r="D35" s="305">
        <v>293.69</v>
      </c>
      <c r="E35" s="305">
        <v>258.82</v>
      </c>
      <c r="F35" s="305">
        <v>280.94</v>
      </c>
      <c r="G35" s="305">
        <v>294.74</v>
      </c>
    </row>
    <row r="36" spans="1:7">
      <c r="A36" s="206" t="s">
        <v>1793</v>
      </c>
      <c r="B36" s="206" t="s">
        <v>1792</v>
      </c>
      <c r="C36" s="305">
        <v>313.10000000000002</v>
      </c>
      <c r="D36" s="305">
        <v>311.02</v>
      </c>
      <c r="E36" s="305">
        <v>310.14</v>
      </c>
      <c r="F36" s="305">
        <v>321.51</v>
      </c>
      <c r="G36" s="305">
        <v>330.52</v>
      </c>
    </row>
    <row r="37" spans="1:7">
      <c r="A37" s="206" t="s">
        <v>1795</v>
      </c>
      <c r="B37" s="206" t="s">
        <v>1794</v>
      </c>
      <c r="C37" s="305">
        <v>41</v>
      </c>
      <c r="D37" s="305">
        <v>41.13</v>
      </c>
      <c r="E37" s="305">
        <v>41.59</v>
      </c>
      <c r="F37" s="305">
        <v>43.38</v>
      </c>
      <c r="G37" s="305">
        <v>44.42</v>
      </c>
    </row>
    <row r="38" spans="1:7">
      <c r="A38" s="206" t="s">
        <v>1797</v>
      </c>
      <c r="B38" s="206" t="s">
        <v>1796</v>
      </c>
      <c r="C38" s="305">
        <v>6.99</v>
      </c>
      <c r="D38" s="305">
        <v>7.140530026744468</v>
      </c>
      <c r="E38" s="305">
        <v>6.2231305602308238</v>
      </c>
      <c r="F38" s="305">
        <v>6.4762563393268779</v>
      </c>
      <c r="G38" s="305">
        <v>6.635299414678073</v>
      </c>
    </row>
    <row r="39" spans="1:7">
      <c r="A39" s="206" t="s">
        <v>1799</v>
      </c>
      <c r="B39" s="206" t="s">
        <v>1798</v>
      </c>
      <c r="C39" s="305">
        <v>14255</v>
      </c>
      <c r="D39" s="305">
        <v>20635</v>
      </c>
      <c r="E39" s="305">
        <v>3005</v>
      </c>
      <c r="F39" s="305">
        <v>3078</v>
      </c>
      <c r="G39" s="305">
        <v>2940</v>
      </c>
    </row>
    <row r="40" spans="1:7" ht="45.75">
      <c r="A40" s="302" t="s">
        <v>1801</v>
      </c>
      <c r="B40" s="302" t="s">
        <v>1800</v>
      </c>
      <c r="C40" s="306"/>
    </row>
  </sheetData>
  <pageMargins left="0.43" right="0.41" top="0.46" bottom="0.74803149606299213" header="0.31496062992125984" footer="0.31496062992125984"/>
  <pageSetup paperSize="9"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25AD0-B5F3-4C49-91C9-DC469B847A86}">
  <sheetPr>
    <tabColor rgb="FF9DC183"/>
  </sheetPr>
  <dimension ref="A1:AM115"/>
  <sheetViews>
    <sheetView tabSelected="1" zoomScale="80" zoomScaleNormal="80" workbookViewId="0">
      <selection activeCell="I9" sqref="I9"/>
    </sheetView>
  </sheetViews>
  <sheetFormatPr defaultColWidth="0" defaultRowHeight="15" outlineLevelCol="1"/>
  <cols>
    <col min="1" max="1" width="3.28515625" style="332" customWidth="1"/>
    <col min="2" max="2" width="94.28515625" style="338" customWidth="1" outlineLevel="1"/>
    <col min="3" max="3" width="19.5703125" style="338" bestFit="1" customWidth="1" outlineLevel="1"/>
    <col min="4" max="4" width="4.28515625" style="338" customWidth="1"/>
    <col min="5" max="5" width="113.85546875" style="338" hidden="1" customWidth="1" outlineLevel="1"/>
    <col min="6" max="6" width="20.7109375" style="424" hidden="1" customWidth="1" outlineLevel="1"/>
    <col min="7" max="7" width="15.42578125" style="338" bestFit="1" customWidth="1" collapsed="1"/>
    <col min="8" max="8" width="15" style="338" bestFit="1" customWidth="1"/>
    <col min="9" max="10" width="15.85546875" style="338" bestFit="1" customWidth="1"/>
    <col min="11" max="11" width="15.42578125" style="338" bestFit="1" customWidth="1"/>
    <col min="12" max="12" width="1.28515625" style="332" customWidth="1"/>
    <col min="13" max="13" width="12.7109375" style="332" customWidth="1"/>
    <col min="14" max="14" width="9.140625" style="332" customWidth="1"/>
    <col min="15" max="32" width="0" style="332" hidden="1" customWidth="1"/>
    <col min="33" max="39" width="0" style="338" hidden="1" customWidth="1"/>
    <col min="40" max="16384" width="9.140625" style="338" hidden="1"/>
  </cols>
  <sheetData>
    <row r="1" spans="2:13" s="332" customFormat="1">
      <c r="F1" s="333"/>
    </row>
    <row r="2" spans="2:13">
      <c r="B2" s="334" t="s">
        <v>1305</v>
      </c>
      <c r="C2" s="334"/>
      <c r="D2" s="334"/>
      <c r="E2" s="335" t="s">
        <v>1306</v>
      </c>
      <c r="F2" s="336"/>
      <c r="G2" s="336"/>
      <c r="H2" s="336"/>
      <c r="I2" s="336"/>
      <c r="J2" s="336"/>
      <c r="K2" s="336"/>
      <c r="L2" s="336"/>
      <c r="M2" s="337"/>
    </row>
    <row r="3" spans="2:13">
      <c r="B3" s="339"/>
      <c r="C3" s="339"/>
      <c r="D3" s="339"/>
      <c r="E3" s="340"/>
      <c r="F3" s="341"/>
      <c r="G3" s="342"/>
      <c r="H3" s="342"/>
      <c r="I3" s="342"/>
      <c r="J3" s="342"/>
      <c r="K3" s="342"/>
      <c r="L3" s="342"/>
    </row>
    <row r="4" spans="2:13">
      <c r="B4" s="343" t="s">
        <v>1320</v>
      </c>
      <c r="C4" s="344" t="s">
        <v>1853</v>
      </c>
      <c r="D4" s="344"/>
      <c r="E4" s="345" t="s">
        <v>1321</v>
      </c>
      <c r="F4" s="344" t="s">
        <v>1872</v>
      </c>
      <c r="G4" s="346">
        <v>2015</v>
      </c>
      <c r="H4" s="346">
        <v>2016</v>
      </c>
      <c r="I4" s="346">
        <v>2017</v>
      </c>
      <c r="J4" s="347">
        <v>2018</v>
      </c>
      <c r="K4" s="347">
        <v>2019</v>
      </c>
      <c r="L4" s="348"/>
      <c r="M4" s="347" t="s">
        <v>1322</v>
      </c>
    </row>
    <row r="5" spans="2:13" ht="18">
      <c r="B5" s="349" t="s">
        <v>1323</v>
      </c>
      <c r="C5" s="350" t="s">
        <v>1873</v>
      </c>
      <c r="D5" s="350"/>
      <c r="E5" s="351" t="s">
        <v>1324</v>
      </c>
      <c r="F5" s="352" t="s">
        <v>1874</v>
      </c>
      <c r="G5" s="353">
        <v>6.1541047400000002</v>
      </c>
      <c r="H5" s="353">
        <v>6.0717645500000001</v>
      </c>
      <c r="I5" s="353">
        <v>7.0995132400000003</v>
      </c>
      <c r="J5" s="353">
        <v>7.3638089999999998</v>
      </c>
      <c r="K5" s="353">
        <v>6.8119260499999994</v>
      </c>
      <c r="L5" s="354"/>
      <c r="M5" s="355" t="s">
        <v>1325</v>
      </c>
    </row>
    <row r="6" spans="2:13">
      <c r="B6" s="356" t="s">
        <v>1050</v>
      </c>
      <c r="C6" s="357" t="s">
        <v>1875</v>
      </c>
      <c r="D6" s="357"/>
      <c r="E6" s="358" t="s">
        <v>1326</v>
      </c>
      <c r="F6" s="804" t="s">
        <v>2299</v>
      </c>
      <c r="G6" s="360">
        <v>0.60471635000000012</v>
      </c>
      <c r="H6" s="360">
        <v>0.58063611000000015</v>
      </c>
      <c r="I6" s="360">
        <v>0.66801188</v>
      </c>
      <c r="J6" s="360">
        <v>0.91369699999999998</v>
      </c>
      <c r="K6" s="361">
        <v>0.84341288999999997</v>
      </c>
      <c r="L6" s="362"/>
      <c r="M6" s="363" t="s">
        <v>1325</v>
      </c>
    </row>
    <row r="7" spans="2:13">
      <c r="B7" s="356" t="s">
        <v>1051</v>
      </c>
      <c r="C7" s="357" t="s">
        <v>1875</v>
      </c>
      <c r="D7" s="357"/>
      <c r="E7" s="358" t="s">
        <v>1327</v>
      </c>
      <c r="F7" s="804" t="s">
        <v>2299</v>
      </c>
      <c r="G7" s="360">
        <v>5.53</v>
      </c>
      <c r="H7" s="360">
        <v>5.45</v>
      </c>
      <c r="I7" s="360">
        <v>6.35</v>
      </c>
      <c r="J7" s="360">
        <v>6.4</v>
      </c>
      <c r="K7" s="361">
        <v>5.9128507400000005</v>
      </c>
      <c r="L7" s="362"/>
      <c r="M7" s="363" t="s">
        <v>1325</v>
      </c>
    </row>
    <row r="8" spans="2:13">
      <c r="B8" s="364" t="s">
        <v>1854</v>
      </c>
      <c r="C8" s="357" t="s">
        <v>1875</v>
      </c>
      <c r="D8" s="357"/>
      <c r="E8" s="365" t="s">
        <v>1876</v>
      </c>
      <c r="F8" s="804" t="s">
        <v>2299</v>
      </c>
      <c r="G8" s="367"/>
      <c r="H8" s="367"/>
      <c r="I8" s="367"/>
      <c r="J8" s="367"/>
      <c r="K8" s="360">
        <v>3.5584493500000001</v>
      </c>
      <c r="L8" s="362"/>
      <c r="M8" s="363" t="s">
        <v>1325</v>
      </c>
    </row>
    <row r="9" spans="2:13">
      <c r="B9" s="364" t="s">
        <v>1855</v>
      </c>
      <c r="C9" s="357" t="s">
        <v>1875</v>
      </c>
      <c r="D9" s="357"/>
      <c r="E9" s="365" t="s">
        <v>1877</v>
      </c>
      <c r="F9" s="804" t="s">
        <v>2299</v>
      </c>
      <c r="G9" s="367"/>
      <c r="H9" s="367"/>
      <c r="I9" s="367"/>
      <c r="J9" s="367"/>
      <c r="K9" s="360">
        <v>1.3407878700000002</v>
      </c>
      <c r="L9" s="362"/>
      <c r="M9" s="363" t="s">
        <v>1325</v>
      </c>
    </row>
    <row r="10" spans="2:13">
      <c r="B10" s="368" t="s">
        <v>1856</v>
      </c>
      <c r="C10" s="357" t="s">
        <v>1875</v>
      </c>
      <c r="D10" s="357"/>
      <c r="E10" s="365" t="s">
        <v>1878</v>
      </c>
      <c r="F10" s="804" t="s">
        <v>2299</v>
      </c>
      <c r="G10" s="367"/>
      <c r="H10" s="367"/>
      <c r="I10" s="367"/>
      <c r="J10" s="367"/>
      <c r="K10" s="360">
        <v>0.97727466000000007</v>
      </c>
      <c r="L10" s="362"/>
      <c r="M10" s="363" t="s">
        <v>1325</v>
      </c>
    </row>
    <row r="11" spans="2:13">
      <c r="B11" s="368" t="s">
        <v>1857</v>
      </c>
      <c r="C11" s="357" t="s">
        <v>1875</v>
      </c>
      <c r="D11" s="357"/>
      <c r="E11" s="365" t="s">
        <v>1879</v>
      </c>
      <c r="F11" s="804" t="s">
        <v>2299</v>
      </c>
      <c r="G11" s="367"/>
      <c r="H11" s="367"/>
      <c r="I11" s="367"/>
      <c r="J11" s="367"/>
      <c r="K11" s="360">
        <v>3.6338860000000195E-2</v>
      </c>
      <c r="L11" s="362"/>
      <c r="M11" s="363" t="s">
        <v>1330</v>
      </c>
    </row>
    <row r="12" spans="2:13">
      <c r="B12" s="369" t="s">
        <v>1070</v>
      </c>
      <c r="C12" s="357" t="s">
        <v>1875</v>
      </c>
      <c r="D12" s="357"/>
      <c r="E12" s="365" t="s">
        <v>1880</v>
      </c>
      <c r="F12" s="804" t="s">
        <v>2299</v>
      </c>
      <c r="G12" s="367"/>
      <c r="H12" s="367"/>
      <c r="I12" s="367"/>
      <c r="J12" s="367"/>
      <c r="K12" s="361">
        <v>5.5662419999999102E-2</v>
      </c>
      <c r="L12" s="362"/>
      <c r="M12" s="363" t="s">
        <v>1333</v>
      </c>
    </row>
    <row r="13" spans="2:13" ht="18">
      <c r="B13" s="349" t="s">
        <v>1328</v>
      </c>
      <c r="C13" s="350" t="s">
        <v>1873</v>
      </c>
      <c r="D13" s="350"/>
      <c r="E13" s="351" t="s">
        <v>1329</v>
      </c>
      <c r="F13" s="352" t="s">
        <v>1874</v>
      </c>
      <c r="G13" s="353">
        <v>1.2722363999999999</v>
      </c>
      <c r="H13" s="353">
        <v>1.3334686200000001</v>
      </c>
      <c r="I13" s="353">
        <v>0.95496150999999996</v>
      </c>
      <c r="J13" s="353">
        <v>0.84686331000000004</v>
      </c>
      <c r="K13" s="353">
        <v>0.89684838</v>
      </c>
      <c r="L13" s="354"/>
      <c r="M13" s="355" t="s">
        <v>1330</v>
      </c>
    </row>
    <row r="14" spans="2:13" ht="18">
      <c r="B14" s="349" t="s">
        <v>1881</v>
      </c>
      <c r="C14" s="350" t="s">
        <v>1873</v>
      </c>
      <c r="D14" s="350"/>
      <c r="E14" s="351" t="s">
        <v>1882</v>
      </c>
      <c r="F14" s="352" t="s">
        <v>1874</v>
      </c>
      <c r="G14" s="370"/>
      <c r="H14" s="353">
        <v>1.38185461</v>
      </c>
      <c r="I14" s="353">
        <v>1.0789688200000001</v>
      </c>
      <c r="J14" s="353">
        <v>0.91287979000000008</v>
      </c>
      <c r="K14" s="353">
        <v>1.0220085000000001</v>
      </c>
      <c r="L14" s="354"/>
      <c r="M14" s="355" t="s">
        <v>1330</v>
      </c>
    </row>
    <row r="15" spans="2:13" ht="17.25">
      <c r="B15" s="371" t="s">
        <v>1883</v>
      </c>
      <c r="C15" s="357" t="s">
        <v>1875</v>
      </c>
      <c r="D15" s="357"/>
      <c r="E15" s="358" t="s">
        <v>1884</v>
      </c>
      <c r="F15" s="804" t="s">
        <v>2299</v>
      </c>
      <c r="G15" s="360">
        <v>0.71209715000000007</v>
      </c>
      <c r="H15" s="360">
        <v>0.67819929999999995</v>
      </c>
      <c r="I15" s="360">
        <v>0.80481526000000003</v>
      </c>
      <c r="J15" s="360">
        <v>0.83795087999999995</v>
      </c>
      <c r="K15" s="360">
        <v>0.91909190000000007</v>
      </c>
      <c r="L15" s="362"/>
      <c r="M15" s="363" t="s">
        <v>1331</v>
      </c>
    </row>
    <row r="16" spans="2:13" ht="17.25">
      <c r="B16" s="371" t="s">
        <v>1885</v>
      </c>
      <c r="C16" s="357" t="s">
        <v>1875</v>
      </c>
      <c r="D16" s="357"/>
      <c r="E16" s="358" t="s">
        <v>1886</v>
      </c>
      <c r="F16" s="804" t="s">
        <v>2299</v>
      </c>
      <c r="G16" s="367"/>
      <c r="H16" s="367"/>
      <c r="I16" s="367"/>
      <c r="J16" s="367"/>
      <c r="K16" s="360">
        <v>6.6444346300000001</v>
      </c>
      <c r="L16" s="362"/>
      <c r="M16" s="363" t="s">
        <v>1331</v>
      </c>
    </row>
    <row r="17" spans="2:13" ht="17.25">
      <c r="B17" s="372" t="s">
        <v>1887</v>
      </c>
      <c r="C17" s="357" t="s">
        <v>1875</v>
      </c>
      <c r="D17" s="357"/>
      <c r="E17" s="358" t="s">
        <v>1888</v>
      </c>
      <c r="F17" s="804" t="s">
        <v>2299</v>
      </c>
      <c r="G17" s="360">
        <v>4.6541554299999994</v>
      </c>
      <c r="H17" s="360">
        <v>4.51711157</v>
      </c>
      <c r="I17" s="360">
        <v>4.3350817299999997</v>
      </c>
      <c r="J17" s="360">
        <v>4.2259728799999996</v>
      </c>
      <c r="K17" s="360">
        <v>3.83145749</v>
      </c>
      <c r="L17" s="362"/>
      <c r="M17" s="363" t="s">
        <v>1331</v>
      </c>
    </row>
    <row r="18" spans="2:13" ht="17.25">
      <c r="B18" s="372" t="s">
        <v>1889</v>
      </c>
      <c r="C18" s="357" t="s">
        <v>1875</v>
      </c>
      <c r="D18" s="357"/>
      <c r="E18" s="358" t="s">
        <v>1890</v>
      </c>
      <c r="F18" s="804" t="s">
        <v>2299</v>
      </c>
      <c r="G18" s="367"/>
      <c r="H18" s="367"/>
      <c r="I18" s="367"/>
      <c r="J18" s="367"/>
      <c r="K18" s="360">
        <v>1.6826286000000001</v>
      </c>
      <c r="L18" s="362"/>
      <c r="M18" s="363" t="s">
        <v>1331</v>
      </c>
    </row>
    <row r="19" spans="2:13">
      <c r="B19" s="349" t="s">
        <v>2291</v>
      </c>
      <c r="C19" s="350" t="s">
        <v>2292</v>
      </c>
      <c r="D19" s="350"/>
      <c r="E19" s="351" t="s">
        <v>1332</v>
      </c>
      <c r="F19" s="805" t="s">
        <v>2300</v>
      </c>
      <c r="G19" s="373">
        <v>58025136</v>
      </c>
      <c r="H19" s="373">
        <v>59144406</v>
      </c>
      <c r="I19" s="373">
        <v>61028245</v>
      </c>
      <c r="J19" s="373">
        <v>62455643.918359362</v>
      </c>
      <c r="K19" s="373">
        <v>59288759.261988141</v>
      </c>
      <c r="L19" s="374"/>
      <c r="M19" s="355" t="s">
        <v>1333</v>
      </c>
    </row>
    <row r="20" spans="2:13">
      <c r="B20" s="375" t="s">
        <v>1858</v>
      </c>
      <c r="C20" s="357" t="s">
        <v>1891</v>
      </c>
      <c r="D20" s="357"/>
      <c r="E20" s="800" t="s">
        <v>1892</v>
      </c>
      <c r="F20" s="804" t="s">
        <v>2301</v>
      </c>
      <c r="G20" s="367"/>
      <c r="H20" s="367"/>
      <c r="I20" s="367"/>
      <c r="J20" s="367"/>
      <c r="K20" s="376">
        <v>1987464.0305260902</v>
      </c>
      <c r="L20" s="377"/>
      <c r="M20" s="363" t="s">
        <v>1333</v>
      </c>
    </row>
    <row r="21" spans="2:13">
      <c r="B21" s="372" t="s">
        <v>1859</v>
      </c>
      <c r="C21" s="357" t="s">
        <v>1891</v>
      </c>
      <c r="D21" s="357"/>
      <c r="E21" s="801" t="s">
        <v>1893</v>
      </c>
      <c r="F21" s="804" t="s">
        <v>2301</v>
      </c>
      <c r="G21" s="378">
        <v>1203727</v>
      </c>
      <c r="H21" s="378">
        <v>1371241</v>
      </c>
      <c r="I21" s="378">
        <v>1476611</v>
      </c>
      <c r="J21" s="378">
        <v>1644265.0121210003</v>
      </c>
      <c r="K21" s="378">
        <v>1555553.8908090002</v>
      </c>
      <c r="L21" s="377"/>
      <c r="M21" s="363" t="s">
        <v>1333</v>
      </c>
    </row>
    <row r="22" spans="2:13">
      <c r="B22" s="372" t="s">
        <v>1860</v>
      </c>
      <c r="C22" s="357" t="s">
        <v>1891</v>
      </c>
      <c r="D22" s="357"/>
      <c r="E22" s="801" t="s">
        <v>1894</v>
      </c>
      <c r="F22" s="804" t="s">
        <v>2301</v>
      </c>
      <c r="G22" s="367"/>
      <c r="H22" s="367"/>
      <c r="I22" s="367"/>
      <c r="J22" s="367"/>
      <c r="K22" s="378">
        <v>431910.13971709</v>
      </c>
      <c r="L22" s="377"/>
      <c r="M22" s="363" t="s">
        <v>1333</v>
      </c>
    </row>
    <row r="23" spans="2:13">
      <c r="B23" s="375" t="s">
        <v>1861</v>
      </c>
      <c r="C23" s="357" t="s">
        <v>1891</v>
      </c>
      <c r="D23" s="357"/>
      <c r="E23" s="800" t="s">
        <v>1895</v>
      </c>
      <c r="F23" s="804" t="s">
        <v>2301</v>
      </c>
      <c r="G23" s="376">
        <v>2508</v>
      </c>
      <c r="H23" s="376">
        <v>2335</v>
      </c>
      <c r="I23" s="376">
        <v>2253</v>
      </c>
      <c r="J23" s="376">
        <v>2668.2057200000004</v>
      </c>
      <c r="K23" s="376">
        <v>3206.4</v>
      </c>
      <c r="L23" s="377"/>
      <c r="M23" s="363" t="s">
        <v>1333</v>
      </c>
    </row>
    <row r="24" spans="2:13">
      <c r="B24" s="375" t="s">
        <v>1862</v>
      </c>
      <c r="C24" s="357" t="s">
        <v>1891</v>
      </c>
      <c r="D24" s="357"/>
      <c r="E24" s="800" t="s">
        <v>1896</v>
      </c>
      <c r="F24" s="804" t="s">
        <v>2301</v>
      </c>
      <c r="G24" s="367"/>
      <c r="H24" s="367"/>
      <c r="I24" s="367"/>
      <c r="J24" s="367"/>
      <c r="K24" s="376">
        <v>56699140.116046622</v>
      </c>
      <c r="L24" s="377"/>
      <c r="M24" s="363" t="s">
        <v>1333</v>
      </c>
    </row>
    <row r="25" spans="2:13">
      <c r="B25" s="372" t="s">
        <v>1863</v>
      </c>
      <c r="C25" s="357" t="s">
        <v>1891</v>
      </c>
      <c r="D25" s="357"/>
      <c r="E25" s="801" t="s">
        <v>1897</v>
      </c>
      <c r="F25" s="804" t="s">
        <v>2301</v>
      </c>
      <c r="G25" s="378">
        <v>50571763</v>
      </c>
      <c r="H25" s="378">
        <v>51848469</v>
      </c>
      <c r="I25" s="378">
        <v>53733712</v>
      </c>
      <c r="J25" s="378">
        <v>55425284.58792305</v>
      </c>
      <c r="K25" s="378">
        <v>52071667.018710889</v>
      </c>
      <c r="L25" s="377"/>
      <c r="M25" s="363" t="s">
        <v>1333</v>
      </c>
    </row>
    <row r="26" spans="2:13">
      <c r="B26" s="372" t="s">
        <v>1061</v>
      </c>
      <c r="C26" s="357" t="s">
        <v>1891</v>
      </c>
      <c r="D26" s="357"/>
      <c r="E26" s="801" t="s">
        <v>1898</v>
      </c>
      <c r="F26" s="804" t="s">
        <v>2301</v>
      </c>
      <c r="G26" s="378">
        <v>6247138</v>
      </c>
      <c r="H26" s="378">
        <v>5921792</v>
      </c>
      <c r="I26" s="378">
        <v>5815669</v>
      </c>
      <c r="J26" s="378">
        <v>5383426.1125953123</v>
      </c>
      <c r="K26" s="378">
        <v>4627473.0973357307</v>
      </c>
      <c r="L26" s="377"/>
      <c r="M26" s="363" t="s">
        <v>1333</v>
      </c>
    </row>
    <row r="27" spans="2:13">
      <c r="B27" s="372" t="s">
        <v>1864</v>
      </c>
      <c r="C27" s="357" t="s">
        <v>1891</v>
      </c>
      <c r="D27" s="357"/>
      <c r="E27" s="802" t="s">
        <v>2293</v>
      </c>
      <c r="F27" s="804" t="s">
        <v>2301</v>
      </c>
      <c r="G27" s="367"/>
      <c r="H27" s="367"/>
      <c r="I27" s="367"/>
      <c r="J27" s="367"/>
      <c r="K27" s="376">
        <v>409283.50518493832</v>
      </c>
      <c r="L27" s="377"/>
      <c r="M27" s="363" t="s">
        <v>1333</v>
      </c>
    </row>
    <row r="28" spans="2:13">
      <c r="B28" s="375" t="s">
        <v>1865</v>
      </c>
      <c r="C28" s="357" t="s">
        <v>1891</v>
      </c>
      <c r="D28" s="357"/>
      <c r="E28" s="800" t="s">
        <v>1899</v>
      </c>
      <c r="F28" s="804" t="s">
        <v>2301</v>
      </c>
      <c r="G28" s="367"/>
      <c r="H28" s="367"/>
      <c r="I28" s="367"/>
      <c r="J28" s="367"/>
      <c r="K28" s="376">
        <v>189665.21023048405</v>
      </c>
      <c r="L28" s="377"/>
      <c r="M28" s="363" t="s">
        <v>1333</v>
      </c>
    </row>
    <row r="29" spans="2:13" ht="18">
      <c r="B29" s="349" t="s">
        <v>1900</v>
      </c>
      <c r="C29" s="352" t="s">
        <v>1052</v>
      </c>
      <c r="D29" s="352"/>
      <c r="E29" s="351" t="s">
        <v>1901</v>
      </c>
      <c r="F29" s="537" t="s">
        <v>1902</v>
      </c>
      <c r="G29" s="373">
        <v>353.72</v>
      </c>
      <c r="H29" s="373">
        <v>1470.55</v>
      </c>
      <c r="I29" s="373">
        <v>1019.42</v>
      </c>
      <c r="J29" s="373">
        <v>3560</v>
      </c>
      <c r="K29" s="373">
        <v>3028.3300000000004</v>
      </c>
      <c r="L29" s="374"/>
      <c r="M29" s="355" t="s">
        <v>1325</v>
      </c>
    </row>
    <row r="30" spans="2:13">
      <c r="B30" s="381" t="s">
        <v>1866</v>
      </c>
      <c r="C30" s="357" t="s">
        <v>1052</v>
      </c>
      <c r="D30" s="382"/>
      <c r="E30" s="383" t="s">
        <v>1326</v>
      </c>
      <c r="F30" s="359" t="s">
        <v>1902</v>
      </c>
      <c r="G30" s="367"/>
      <c r="H30" s="367"/>
      <c r="I30" s="367"/>
      <c r="J30" s="367"/>
      <c r="K30" s="378">
        <v>3027.4</v>
      </c>
      <c r="L30" s="377"/>
      <c r="M30" s="363" t="s">
        <v>1325</v>
      </c>
    </row>
    <row r="31" spans="2:13" ht="18">
      <c r="B31" s="384" t="s">
        <v>1903</v>
      </c>
      <c r="C31" s="382" t="s">
        <v>1904</v>
      </c>
      <c r="D31" s="382"/>
      <c r="E31" s="803" t="s">
        <v>2297</v>
      </c>
      <c r="F31" s="804" t="s">
        <v>2301</v>
      </c>
      <c r="G31" s="367"/>
      <c r="H31" s="367"/>
      <c r="I31" s="367"/>
      <c r="J31" s="367"/>
      <c r="K31" s="378">
        <v>75685</v>
      </c>
      <c r="L31" s="377"/>
      <c r="M31" s="363" t="s">
        <v>1325</v>
      </c>
    </row>
    <row r="32" spans="2:13" ht="18">
      <c r="B32" s="349" t="s">
        <v>1905</v>
      </c>
      <c r="C32" s="350" t="s">
        <v>1873</v>
      </c>
      <c r="D32" s="350"/>
      <c r="E32" s="351" t="s">
        <v>1906</v>
      </c>
      <c r="F32" s="805" t="s">
        <v>2302</v>
      </c>
      <c r="G32" s="353">
        <v>6.1136626200000004</v>
      </c>
      <c r="H32" s="353">
        <v>5.9753419499999998</v>
      </c>
      <c r="I32" s="353">
        <v>7.0536350499999996</v>
      </c>
      <c r="J32" s="353">
        <v>7.1578563200000005</v>
      </c>
      <c r="K32" s="353">
        <v>6.78141397</v>
      </c>
      <c r="L32" s="354"/>
      <c r="M32" s="355" t="s">
        <v>1325</v>
      </c>
    </row>
    <row r="33" spans="2:13" ht="18">
      <c r="B33" s="385" t="s">
        <v>1907</v>
      </c>
      <c r="C33" s="357" t="s">
        <v>1875</v>
      </c>
      <c r="D33" s="357"/>
      <c r="E33" s="358" t="s">
        <v>1908</v>
      </c>
      <c r="F33" s="804" t="s">
        <v>2299</v>
      </c>
      <c r="G33" s="360">
        <v>5.6102410000000003</v>
      </c>
      <c r="H33" s="360">
        <v>5.265493215492925</v>
      </c>
      <c r="I33" s="360">
        <v>6.52</v>
      </c>
      <c r="J33" s="360">
        <v>6.5958920000000001</v>
      </c>
      <c r="K33" s="360">
        <v>6.11</v>
      </c>
      <c r="L33" s="362"/>
      <c r="M33" s="363" t="s">
        <v>1325</v>
      </c>
    </row>
    <row r="34" spans="2:13">
      <c r="B34" s="386" t="s">
        <v>1866</v>
      </c>
      <c r="C34" s="357" t="s">
        <v>1875</v>
      </c>
      <c r="D34" s="387"/>
      <c r="E34" s="358" t="s">
        <v>1909</v>
      </c>
      <c r="F34" s="804" t="s">
        <v>2299</v>
      </c>
      <c r="G34" s="367"/>
      <c r="H34" s="367"/>
      <c r="I34" s="367"/>
      <c r="J34" s="367"/>
      <c r="K34" s="360">
        <v>0.24</v>
      </c>
      <c r="L34" s="362"/>
      <c r="M34" s="363" t="s">
        <v>1325</v>
      </c>
    </row>
    <row r="35" spans="2:13" ht="17.25">
      <c r="B35" s="386" t="s">
        <v>1910</v>
      </c>
      <c r="C35" s="357" t="s">
        <v>1875</v>
      </c>
      <c r="D35" s="387"/>
      <c r="E35" s="801" t="s">
        <v>2298</v>
      </c>
      <c r="F35" s="804" t="s">
        <v>2299</v>
      </c>
      <c r="G35" s="367"/>
      <c r="H35" s="367"/>
      <c r="I35" s="367"/>
      <c r="J35" s="367"/>
      <c r="K35" s="360">
        <v>4.8899999999999997</v>
      </c>
      <c r="L35" s="362"/>
      <c r="M35" s="363" t="s">
        <v>1325</v>
      </c>
    </row>
    <row r="36" spans="2:13">
      <c r="B36" s="386" t="s">
        <v>1856</v>
      </c>
      <c r="C36" s="357" t="s">
        <v>1875</v>
      </c>
      <c r="D36" s="387"/>
      <c r="E36" s="358" t="s">
        <v>1878</v>
      </c>
      <c r="F36" s="804" t="s">
        <v>2299</v>
      </c>
      <c r="G36" s="367"/>
      <c r="H36" s="367"/>
      <c r="I36" s="367"/>
      <c r="J36" s="367"/>
      <c r="K36" s="360">
        <v>0.97</v>
      </c>
      <c r="L36" s="362"/>
      <c r="M36" s="363" t="s">
        <v>1325</v>
      </c>
    </row>
    <row r="37" spans="2:13" s="332" customFormat="1" ht="18">
      <c r="B37" s="349" t="s">
        <v>1911</v>
      </c>
      <c r="C37" s="350" t="s">
        <v>1912</v>
      </c>
      <c r="D37" s="352"/>
      <c r="E37" s="351" t="s">
        <v>1913</v>
      </c>
      <c r="F37" s="805" t="s">
        <v>2300</v>
      </c>
      <c r="G37" s="388"/>
      <c r="H37" s="388"/>
      <c r="I37" s="388"/>
      <c r="J37" s="388"/>
      <c r="K37" s="388"/>
      <c r="L37" s="362"/>
      <c r="M37" s="389"/>
    </row>
    <row r="38" spans="2:13" s="332" customFormat="1">
      <c r="B38" s="385" t="s">
        <v>193</v>
      </c>
      <c r="C38" s="357" t="s">
        <v>1891</v>
      </c>
      <c r="D38" s="357"/>
      <c r="E38" s="358" t="s">
        <v>305</v>
      </c>
      <c r="F38" s="804" t="s">
        <v>2301</v>
      </c>
      <c r="G38" s="378">
        <v>2832873.33</v>
      </c>
      <c r="H38" s="378">
        <v>2788931</v>
      </c>
      <c r="I38" s="378">
        <v>2983752.24</v>
      </c>
      <c r="J38" s="378">
        <v>3073386.33</v>
      </c>
      <c r="K38" s="378">
        <v>2991635.91</v>
      </c>
      <c r="L38" s="377"/>
      <c r="M38" s="363" t="s">
        <v>1325</v>
      </c>
    </row>
    <row r="39" spans="2:13" s="332" customFormat="1">
      <c r="B39" s="385" t="s">
        <v>194</v>
      </c>
      <c r="C39" s="357" t="s">
        <v>1891</v>
      </c>
      <c r="D39" s="357"/>
      <c r="E39" s="358" t="s">
        <v>308</v>
      </c>
      <c r="F39" s="804" t="s">
        <v>2301</v>
      </c>
      <c r="G39" s="378">
        <v>1486678.3</v>
      </c>
      <c r="H39" s="378">
        <v>1459395</v>
      </c>
      <c r="I39" s="378">
        <v>2213571.73</v>
      </c>
      <c r="J39" s="378">
        <v>2228647.36</v>
      </c>
      <c r="K39" s="378">
        <v>2073897.04</v>
      </c>
      <c r="L39" s="377"/>
      <c r="M39" s="363" t="s">
        <v>1325</v>
      </c>
    </row>
    <row r="40" spans="2:13" s="332" customFormat="1">
      <c r="B40" s="385" t="s">
        <v>121</v>
      </c>
      <c r="C40" s="357" t="s">
        <v>1891</v>
      </c>
      <c r="D40" s="357"/>
      <c r="E40" s="358" t="s">
        <v>306</v>
      </c>
      <c r="F40" s="804" t="s">
        <v>2301</v>
      </c>
      <c r="G40" s="378">
        <v>1712520.36</v>
      </c>
      <c r="H40" s="378">
        <v>1682572</v>
      </c>
      <c r="I40" s="378">
        <v>1826467.11</v>
      </c>
      <c r="J40" s="378">
        <v>1831105.28</v>
      </c>
      <c r="K40" s="378">
        <v>1517320.77</v>
      </c>
      <c r="L40" s="377"/>
      <c r="M40" s="363" t="s">
        <v>1325</v>
      </c>
    </row>
    <row r="41" spans="2:13" s="332" customFormat="1">
      <c r="B41" s="385" t="s">
        <v>206</v>
      </c>
      <c r="C41" s="357" t="s">
        <v>1891</v>
      </c>
      <c r="D41" s="357"/>
      <c r="E41" s="358" t="s">
        <v>307</v>
      </c>
      <c r="F41" s="804" t="s">
        <v>2301</v>
      </c>
      <c r="G41" s="378">
        <v>28007.49</v>
      </c>
      <c r="H41" s="378">
        <v>3208</v>
      </c>
      <c r="I41" s="378">
        <v>4138.82</v>
      </c>
      <c r="J41" s="378">
        <v>3552.34</v>
      </c>
      <c r="K41" s="378">
        <v>3511.58</v>
      </c>
      <c r="L41" s="377"/>
      <c r="M41" s="363" t="s">
        <v>1325</v>
      </c>
    </row>
    <row r="42" spans="2:13" s="332" customFormat="1">
      <c r="B42" s="385" t="s">
        <v>213</v>
      </c>
      <c r="C42" s="357" t="s">
        <v>1891</v>
      </c>
      <c r="D42" s="357"/>
      <c r="E42" s="358" t="s">
        <v>1367</v>
      </c>
      <c r="F42" s="804" t="s">
        <v>2301</v>
      </c>
      <c r="G42" s="378">
        <v>53583</v>
      </c>
      <c r="H42" s="378">
        <v>43070</v>
      </c>
      <c r="I42" s="378">
        <v>25705.14999999851</v>
      </c>
      <c r="J42" s="378">
        <v>21165.010000000708</v>
      </c>
      <c r="K42" s="378">
        <v>195048.68000000002</v>
      </c>
      <c r="L42" s="377"/>
      <c r="M42" s="363" t="s">
        <v>1325</v>
      </c>
    </row>
    <row r="43" spans="2:13" s="332" customFormat="1" ht="18">
      <c r="B43" s="349" t="s">
        <v>1914</v>
      </c>
      <c r="C43" s="350" t="s">
        <v>1912</v>
      </c>
      <c r="D43" s="352"/>
      <c r="E43" s="351" t="s">
        <v>1915</v>
      </c>
      <c r="F43" s="805" t="s">
        <v>2300</v>
      </c>
      <c r="G43" s="388"/>
      <c r="H43" s="388"/>
      <c r="I43" s="388"/>
      <c r="J43" s="388"/>
      <c r="K43" s="388"/>
      <c r="L43" s="362"/>
      <c r="M43" s="389"/>
    </row>
    <row r="44" spans="2:13" s="332" customFormat="1">
      <c r="B44" s="385" t="s">
        <v>31</v>
      </c>
      <c r="C44" s="357" t="s">
        <v>1891</v>
      </c>
      <c r="D44" s="357"/>
      <c r="E44" s="358" t="s">
        <v>624</v>
      </c>
      <c r="F44" s="804" t="s">
        <v>2301</v>
      </c>
      <c r="G44" s="378">
        <v>3965564.3</v>
      </c>
      <c r="H44" s="378">
        <v>3899689.89</v>
      </c>
      <c r="I44" s="378">
        <v>4016509.31</v>
      </c>
      <c r="J44" s="378">
        <v>3992100.91</v>
      </c>
      <c r="K44" s="378">
        <v>3543395.49</v>
      </c>
      <c r="L44" s="377"/>
      <c r="M44" s="363" t="s">
        <v>1325</v>
      </c>
    </row>
    <row r="45" spans="2:13" s="332" customFormat="1">
      <c r="B45" s="385" t="s">
        <v>179</v>
      </c>
      <c r="C45" s="357" t="s">
        <v>1891</v>
      </c>
      <c r="D45" s="357"/>
      <c r="E45" s="358" t="s">
        <v>375</v>
      </c>
      <c r="F45" s="804" t="s">
        <v>2301</v>
      </c>
      <c r="G45" s="378">
        <v>1397073.8</v>
      </c>
      <c r="H45" s="378">
        <v>1287174.1000000001</v>
      </c>
      <c r="I45" s="378">
        <v>1400052</v>
      </c>
      <c r="J45" s="378">
        <v>1462742.4</v>
      </c>
      <c r="K45" s="378">
        <v>1340271.3999999999</v>
      </c>
      <c r="L45" s="377"/>
      <c r="M45" s="363" t="s">
        <v>1325</v>
      </c>
    </row>
    <row r="46" spans="2:13" s="332" customFormat="1">
      <c r="B46" s="385" t="s">
        <v>102</v>
      </c>
      <c r="C46" s="357" t="s">
        <v>1891</v>
      </c>
      <c r="D46" s="357"/>
      <c r="E46" s="358" t="s">
        <v>102</v>
      </c>
      <c r="F46" s="804" t="s">
        <v>2301</v>
      </c>
      <c r="G46" s="378">
        <v>543644.78</v>
      </c>
      <c r="H46" s="378">
        <v>549754.56000000006</v>
      </c>
      <c r="I46" s="378">
        <v>667014.78</v>
      </c>
      <c r="J46" s="378">
        <v>699482.95</v>
      </c>
      <c r="K46" s="378">
        <v>790461.86</v>
      </c>
      <c r="L46" s="377"/>
      <c r="M46" s="363" t="s">
        <v>1325</v>
      </c>
    </row>
    <row r="47" spans="2:13" s="332" customFormat="1" ht="18">
      <c r="B47" s="349" t="s">
        <v>1916</v>
      </c>
      <c r="C47" s="390"/>
      <c r="D47" s="390"/>
      <c r="E47" s="351" t="s">
        <v>1917</v>
      </c>
      <c r="F47" s="391"/>
      <c r="G47" s="388"/>
      <c r="H47" s="388"/>
      <c r="I47" s="388"/>
      <c r="J47" s="388"/>
      <c r="K47" s="388"/>
      <c r="L47" s="362"/>
      <c r="M47" s="389"/>
    </row>
    <row r="48" spans="2:13" s="332" customFormat="1">
      <c r="B48" s="385" t="s">
        <v>1053</v>
      </c>
      <c r="C48" s="357" t="s">
        <v>1918</v>
      </c>
      <c r="D48" s="357"/>
      <c r="E48" s="358" t="s">
        <v>624</v>
      </c>
      <c r="F48" s="357" t="s">
        <v>1918</v>
      </c>
      <c r="G48" s="360">
        <v>37.94</v>
      </c>
      <c r="H48" s="360">
        <v>33.36</v>
      </c>
      <c r="I48" s="360">
        <v>35.42</v>
      </c>
      <c r="J48" s="360">
        <v>38.07</v>
      </c>
      <c r="K48" s="360">
        <v>36.621761047077207</v>
      </c>
      <c r="L48" s="362"/>
      <c r="M48" s="363" t="s">
        <v>1334</v>
      </c>
    </row>
    <row r="49" spans="2:13" s="332" customFormat="1">
      <c r="B49" s="385" t="s">
        <v>179</v>
      </c>
      <c r="C49" s="357" t="s">
        <v>1919</v>
      </c>
      <c r="D49" s="357"/>
      <c r="E49" s="358" t="s">
        <v>375</v>
      </c>
      <c r="F49" s="357" t="s">
        <v>1919</v>
      </c>
      <c r="G49" s="360">
        <v>1.04</v>
      </c>
      <c r="H49" s="360">
        <v>1.02</v>
      </c>
      <c r="I49" s="360">
        <v>1.02</v>
      </c>
      <c r="J49" s="360">
        <v>0.97</v>
      </c>
      <c r="K49" s="360">
        <v>0.97845535718176546</v>
      </c>
      <c r="L49" s="362"/>
      <c r="M49" s="363" t="s">
        <v>1334</v>
      </c>
    </row>
    <row r="50" spans="2:13">
      <c r="B50" s="392"/>
      <c r="C50" s="332"/>
      <c r="D50" s="332"/>
      <c r="E50" s="393"/>
      <c r="F50" s="394"/>
      <c r="G50" s="392"/>
      <c r="H50" s="392"/>
      <c r="I50" s="392"/>
      <c r="J50" s="392"/>
      <c r="K50" s="392"/>
      <c r="L50" s="392"/>
      <c r="M50" s="392"/>
    </row>
    <row r="51" spans="2:13">
      <c r="B51" s="343" t="s">
        <v>1059</v>
      </c>
      <c r="C51" s="344" t="s">
        <v>1853</v>
      </c>
      <c r="D51" s="344"/>
      <c r="E51" s="345" t="s">
        <v>1341</v>
      </c>
      <c r="F51" s="344" t="s">
        <v>1872</v>
      </c>
      <c r="G51" s="346">
        <v>2015</v>
      </c>
      <c r="H51" s="346">
        <v>2016</v>
      </c>
      <c r="I51" s="346">
        <v>2017</v>
      </c>
      <c r="J51" s="347">
        <v>2018</v>
      </c>
      <c r="K51" s="347">
        <v>2019</v>
      </c>
      <c r="L51" s="348"/>
      <c r="M51" s="347" t="s">
        <v>1322</v>
      </c>
    </row>
    <row r="52" spans="2:13">
      <c r="B52" s="395" t="s">
        <v>1060</v>
      </c>
      <c r="C52" s="396" t="s">
        <v>1867</v>
      </c>
      <c r="D52" s="396"/>
      <c r="E52" s="397" t="s">
        <v>1342</v>
      </c>
      <c r="F52" s="806" t="s">
        <v>2294</v>
      </c>
      <c r="G52" s="398">
        <v>85292279</v>
      </c>
      <c r="H52" s="398">
        <v>83552569</v>
      </c>
      <c r="I52" s="398">
        <v>96116908</v>
      </c>
      <c r="J52" s="398">
        <v>100825975</v>
      </c>
      <c r="K52" s="398">
        <v>93610423.340000004</v>
      </c>
      <c r="L52" s="399"/>
      <c r="M52" s="400" t="s">
        <v>1343</v>
      </c>
    </row>
    <row r="53" spans="2:13">
      <c r="B53" s="401" t="s">
        <v>1061</v>
      </c>
      <c r="C53" s="357" t="s">
        <v>1867</v>
      </c>
      <c r="D53" s="357"/>
      <c r="E53" s="402" t="s">
        <v>1344</v>
      </c>
      <c r="F53" s="807" t="s">
        <v>2294</v>
      </c>
      <c r="G53" s="378">
        <v>17917956.940000001</v>
      </c>
      <c r="H53" s="378">
        <v>22970085.07</v>
      </c>
      <c r="I53" s="378">
        <v>22909028.689999998</v>
      </c>
      <c r="J53" s="378">
        <v>25787556.59</v>
      </c>
      <c r="K53" s="378">
        <v>25876616.829999998</v>
      </c>
      <c r="L53" s="377"/>
      <c r="M53" s="403" t="s">
        <v>1343</v>
      </c>
    </row>
    <row r="54" spans="2:13">
      <c r="B54" s="401" t="s">
        <v>1062</v>
      </c>
      <c r="C54" s="357" t="s">
        <v>1867</v>
      </c>
      <c r="D54" s="357"/>
      <c r="E54" s="402" t="s">
        <v>1345</v>
      </c>
      <c r="F54" s="807" t="s">
        <v>2294</v>
      </c>
      <c r="G54" s="378">
        <v>67374321.819999993</v>
      </c>
      <c r="H54" s="378">
        <v>60582484</v>
      </c>
      <c r="I54" s="378">
        <v>73207879.670000002</v>
      </c>
      <c r="J54" s="378">
        <v>75038418.060000002</v>
      </c>
      <c r="K54" s="378">
        <v>67733806.510000005</v>
      </c>
      <c r="L54" s="377"/>
      <c r="M54" s="403" t="s">
        <v>1343</v>
      </c>
    </row>
    <row r="55" spans="2:13">
      <c r="B55" s="404" t="s">
        <v>1063</v>
      </c>
      <c r="C55" s="396" t="s">
        <v>1867</v>
      </c>
      <c r="D55" s="396"/>
      <c r="E55" s="397" t="s">
        <v>1346</v>
      </c>
      <c r="F55" s="806" t="s">
        <v>2294</v>
      </c>
      <c r="G55" s="398">
        <v>17885050</v>
      </c>
      <c r="H55" s="398">
        <v>18192245</v>
      </c>
      <c r="I55" s="398">
        <v>12869548</v>
      </c>
      <c r="J55" s="398">
        <v>11231955</v>
      </c>
      <c r="K55" s="398">
        <v>11005240.58</v>
      </c>
      <c r="L55" s="399"/>
      <c r="M55" s="400" t="s">
        <v>1343</v>
      </c>
    </row>
    <row r="56" spans="2:13">
      <c r="B56" s="401" t="s">
        <v>1064</v>
      </c>
      <c r="C56" s="357" t="s">
        <v>1867</v>
      </c>
      <c r="D56" s="357"/>
      <c r="E56" s="402" t="s">
        <v>1347</v>
      </c>
      <c r="F56" s="807" t="s">
        <v>2294</v>
      </c>
      <c r="G56" s="378">
        <v>9562508.6099999994</v>
      </c>
      <c r="H56" s="378">
        <v>9781690.3000000007</v>
      </c>
      <c r="I56" s="378">
        <v>8826149.5500000007</v>
      </c>
      <c r="J56" s="378">
        <v>8437202.0600000005</v>
      </c>
      <c r="K56" s="378">
        <v>8029958.7000000002</v>
      </c>
      <c r="L56" s="377"/>
      <c r="M56" s="403" t="s">
        <v>1343</v>
      </c>
    </row>
    <row r="57" spans="2:13">
      <c r="B57" s="401" t="s">
        <v>1065</v>
      </c>
      <c r="C57" s="357" t="s">
        <v>1867</v>
      </c>
      <c r="D57" s="357"/>
      <c r="E57" s="402" t="s">
        <v>1348</v>
      </c>
      <c r="F57" s="807" t="s">
        <v>2294</v>
      </c>
      <c r="G57" s="378">
        <v>8322541.0199999996</v>
      </c>
      <c r="H57" s="378">
        <v>8410554.6099999994</v>
      </c>
      <c r="I57" s="378">
        <v>4043398.02</v>
      </c>
      <c r="J57" s="378">
        <v>2794752.66</v>
      </c>
      <c r="K57" s="378">
        <v>2975281.89</v>
      </c>
      <c r="L57" s="377"/>
      <c r="M57" s="403" t="s">
        <v>1343</v>
      </c>
    </row>
    <row r="58" spans="2:13">
      <c r="B58" s="404" t="s">
        <v>1066</v>
      </c>
      <c r="C58" s="396" t="s">
        <v>1867</v>
      </c>
      <c r="D58" s="396"/>
      <c r="E58" s="397" t="s">
        <v>1349</v>
      </c>
      <c r="F58" s="806" t="s">
        <v>2294</v>
      </c>
      <c r="G58" s="398">
        <v>103177328</v>
      </c>
      <c r="H58" s="398">
        <v>101744814</v>
      </c>
      <c r="I58" s="398">
        <v>108986456</v>
      </c>
      <c r="J58" s="398">
        <v>112057929</v>
      </c>
      <c r="K58" s="398">
        <v>104615663.92</v>
      </c>
      <c r="L58" s="399"/>
      <c r="M58" s="400" t="s">
        <v>1343</v>
      </c>
    </row>
    <row r="59" spans="2:13">
      <c r="B59" s="401" t="s">
        <v>1067</v>
      </c>
      <c r="C59" s="357" t="s">
        <v>1867</v>
      </c>
      <c r="D59" s="357"/>
      <c r="E59" s="402" t="s">
        <v>1368</v>
      </c>
      <c r="F59" s="807" t="s">
        <v>2294</v>
      </c>
      <c r="G59" s="378">
        <v>8579142.75</v>
      </c>
      <c r="H59" s="378">
        <v>7669124.2699999996</v>
      </c>
      <c r="I59" s="378">
        <v>7770477.46</v>
      </c>
      <c r="J59" s="378">
        <v>9508190.4000000004</v>
      </c>
      <c r="K59" s="378">
        <v>10427371.41</v>
      </c>
      <c r="L59" s="377"/>
      <c r="M59" s="403" t="s">
        <v>1343</v>
      </c>
    </row>
    <row r="60" spans="2:13">
      <c r="B60" s="401" t="s">
        <v>1068</v>
      </c>
      <c r="C60" s="357" t="s">
        <v>1867</v>
      </c>
      <c r="D60" s="357"/>
      <c r="E60" s="402" t="s">
        <v>1350</v>
      </c>
      <c r="F60" s="807" t="s">
        <v>2294</v>
      </c>
      <c r="G60" s="378">
        <v>62246256</v>
      </c>
      <c r="H60" s="378">
        <v>59815587.259999998</v>
      </c>
      <c r="I60" s="378">
        <v>58509931.109999999</v>
      </c>
      <c r="J60" s="378">
        <v>57788472.219999999</v>
      </c>
      <c r="K60" s="378">
        <v>51815475.68</v>
      </c>
      <c r="L60" s="377"/>
      <c r="M60" s="403" t="s">
        <v>1343</v>
      </c>
    </row>
    <row r="61" spans="2:13">
      <c r="B61" s="401" t="s">
        <v>1069</v>
      </c>
      <c r="C61" s="357" t="s">
        <v>1867</v>
      </c>
      <c r="D61" s="357"/>
      <c r="E61" s="402" t="s">
        <v>1351</v>
      </c>
      <c r="F61" s="807" t="s">
        <v>2294</v>
      </c>
      <c r="G61" s="378">
        <v>30048871</v>
      </c>
      <c r="H61" s="378">
        <v>28654979</v>
      </c>
      <c r="I61" s="378">
        <v>29769925.149999999</v>
      </c>
      <c r="J61" s="378">
        <v>30615406.280000001</v>
      </c>
      <c r="K61" s="378">
        <v>28429241.129999999</v>
      </c>
      <c r="L61" s="377"/>
      <c r="M61" s="403" t="s">
        <v>1343</v>
      </c>
    </row>
    <row r="62" spans="2:13">
      <c r="B62" s="401" t="s">
        <v>1070</v>
      </c>
      <c r="C62" s="357" t="s">
        <v>1867</v>
      </c>
      <c r="D62" s="357"/>
      <c r="E62" s="402" t="s">
        <v>1352</v>
      </c>
      <c r="F62" s="807" t="s">
        <v>2294</v>
      </c>
      <c r="G62" s="378">
        <v>2303058.6400000006</v>
      </c>
      <c r="H62" s="378">
        <v>5605123.4500000104</v>
      </c>
      <c r="I62" s="378">
        <v>12936122.220000006</v>
      </c>
      <c r="J62" s="378">
        <v>14145860.469999999</v>
      </c>
      <c r="K62" s="405">
        <v>13943575.700000007</v>
      </c>
      <c r="L62" s="377"/>
      <c r="M62" s="403" t="s">
        <v>1343</v>
      </c>
    </row>
    <row r="63" spans="2:13">
      <c r="B63" s="395" t="s">
        <v>1071</v>
      </c>
      <c r="C63" s="395"/>
      <c r="D63" s="395"/>
      <c r="E63" s="397" t="s">
        <v>1353</v>
      </c>
      <c r="F63" s="808"/>
      <c r="G63" s="389"/>
      <c r="H63" s="389"/>
      <c r="I63" s="389"/>
      <c r="J63" s="389"/>
      <c r="K63" s="389"/>
      <c r="L63" s="392"/>
      <c r="M63" s="400"/>
    </row>
    <row r="64" spans="2:13">
      <c r="B64" s="401" t="s">
        <v>102</v>
      </c>
      <c r="C64" s="357" t="s">
        <v>1868</v>
      </c>
      <c r="D64" s="357"/>
      <c r="E64" s="402" t="s">
        <v>102</v>
      </c>
      <c r="F64" s="807" t="s">
        <v>2295</v>
      </c>
      <c r="G64" s="360">
        <v>0.15984356563883195</v>
      </c>
      <c r="H64" s="360">
        <v>0.13108299138967669</v>
      </c>
      <c r="I64" s="360">
        <v>0.12571193497658031</v>
      </c>
      <c r="J64" s="360">
        <v>0.12609975825395528</v>
      </c>
      <c r="K64" s="360">
        <v>0.16028539364363539</v>
      </c>
      <c r="L64" s="362"/>
      <c r="M64" s="403" t="s">
        <v>1343</v>
      </c>
    </row>
    <row r="65" spans="2:13">
      <c r="B65" s="401" t="s">
        <v>31</v>
      </c>
      <c r="C65" s="357" t="s">
        <v>1869</v>
      </c>
      <c r="D65" s="357"/>
      <c r="E65" s="402" t="s">
        <v>624</v>
      </c>
      <c r="F65" s="807" t="s">
        <v>2296</v>
      </c>
      <c r="G65" s="378">
        <v>3732.3525429345636</v>
      </c>
      <c r="H65" s="378">
        <v>3635.3870362754164</v>
      </c>
      <c r="I65" s="378">
        <v>3782.1900112567837</v>
      </c>
      <c r="J65" s="378">
        <v>3669.6836560977786</v>
      </c>
      <c r="K65" s="378">
        <v>3548.3046709459863</v>
      </c>
      <c r="L65" s="377"/>
      <c r="M65" s="403" t="s">
        <v>1343</v>
      </c>
    </row>
    <row r="66" spans="2:13">
      <c r="B66" s="401" t="s">
        <v>179</v>
      </c>
      <c r="C66" s="357" t="s">
        <v>1869</v>
      </c>
      <c r="D66" s="357"/>
      <c r="E66" s="402" t="s">
        <v>375</v>
      </c>
      <c r="F66" s="807" t="s">
        <v>2296</v>
      </c>
      <c r="G66" s="378">
        <v>11344.684356755468</v>
      </c>
      <c r="H66" s="378">
        <v>11350.760472170437</v>
      </c>
      <c r="I66" s="378">
        <v>10953.467768617282</v>
      </c>
      <c r="J66" s="378">
        <v>10866.860637035626</v>
      </c>
      <c r="K66" s="378">
        <v>11086.459935548772</v>
      </c>
      <c r="L66" s="377"/>
      <c r="M66" s="403" t="s">
        <v>1343</v>
      </c>
    </row>
    <row r="67" spans="2:13">
      <c r="B67" s="392"/>
      <c r="C67" s="332"/>
      <c r="D67" s="332"/>
      <c r="E67" s="393"/>
      <c r="F67" s="394"/>
      <c r="G67" s="392"/>
      <c r="H67" s="392"/>
      <c r="I67" s="392"/>
      <c r="J67" s="392"/>
      <c r="K67" s="392"/>
      <c r="L67" s="392"/>
      <c r="M67" s="392"/>
    </row>
    <row r="68" spans="2:13">
      <c r="B68" s="343" t="s">
        <v>1072</v>
      </c>
      <c r="C68" s="344" t="s">
        <v>1853</v>
      </c>
      <c r="D68" s="344"/>
      <c r="E68" s="345" t="s">
        <v>1354</v>
      </c>
      <c r="F68" s="344" t="s">
        <v>1872</v>
      </c>
      <c r="G68" s="346">
        <v>2015</v>
      </c>
      <c r="H68" s="346">
        <v>2016</v>
      </c>
      <c r="I68" s="346">
        <v>2017</v>
      </c>
      <c r="J68" s="347">
        <v>2018</v>
      </c>
      <c r="K68" s="347">
        <v>2019</v>
      </c>
      <c r="L68" s="348"/>
      <c r="M68" s="347" t="s">
        <v>1322</v>
      </c>
    </row>
    <row r="69" spans="2:13">
      <c r="B69" s="395" t="s">
        <v>1073</v>
      </c>
      <c r="C69" s="380" t="s">
        <v>1052</v>
      </c>
      <c r="D69" s="380"/>
      <c r="E69" s="397" t="s">
        <v>1355</v>
      </c>
      <c r="F69" s="380" t="s">
        <v>1902</v>
      </c>
      <c r="G69" s="398">
        <v>22842</v>
      </c>
      <c r="H69" s="398">
        <v>32115</v>
      </c>
      <c r="I69" s="398">
        <v>33931</v>
      </c>
      <c r="J69" s="398">
        <v>50448</v>
      </c>
      <c r="K69" s="398">
        <v>28734.6</v>
      </c>
      <c r="L69" s="399"/>
      <c r="M69" s="400" t="s">
        <v>1356</v>
      </c>
    </row>
    <row r="70" spans="2:13">
      <c r="B70" s="406" t="s">
        <v>1074</v>
      </c>
      <c r="C70" s="407" t="s">
        <v>1052</v>
      </c>
      <c r="D70" s="407"/>
      <c r="E70" s="408" t="s">
        <v>1074</v>
      </c>
      <c r="F70" s="382" t="s">
        <v>1902</v>
      </c>
      <c r="G70" s="378">
        <v>5080</v>
      </c>
      <c r="H70" s="378">
        <v>15839</v>
      </c>
      <c r="I70" s="378">
        <v>18989</v>
      </c>
      <c r="J70" s="378">
        <v>25149.27</v>
      </c>
      <c r="K70" s="378">
        <v>13862.07</v>
      </c>
      <c r="L70" s="377"/>
      <c r="M70" s="403" t="s">
        <v>1356</v>
      </c>
    </row>
    <row r="71" spans="2:13">
      <c r="B71" s="406" t="s">
        <v>1075</v>
      </c>
      <c r="C71" s="407" t="s">
        <v>1052</v>
      </c>
      <c r="D71" s="407"/>
      <c r="E71" s="408" t="s">
        <v>553</v>
      </c>
      <c r="F71" s="382" t="s">
        <v>1902</v>
      </c>
      <c r="G71" s="378">
        <v>8065</v>
      </c>
      <c r="H71" s="378">
        <v>7993</v>
      </c>
      <c r="I71" s="378">
        <v>7081</v>
      </c>
      <c r="J71" s="378">
        <v>18013.23</v>
      </c>
      <c r="K71" s="378">
        <v>12074.66</v>
      </c>
      <c r="L71" s="377"/>
      <c r="M71" s="403" t="s">
        <v>1356</v>
      </c>
    </row>
    <row r="72" spans="2:13">
      <c r="B72" s="406" t="s">
        <v>1076</v>
      </c>
      <c r="C72" s="407" t="s">
        <v>1052</v>
      </c>
      <c r="D72" s="407"/>
      <c r="E72" s="408" t="s">
        <v>1357</v>
      </c>
      <c r="F72" s="382" t="s">
        <v>1902</v>
      </c>
      <c r="G72" s="378">
        <v>7308</v>
      </c>
      <c r="H72" s="378">
        <v>7375</v>
      </c>
      <c r="I72" s="378">
        <v>7245</v>
      </c>
      <c r="J72" s="378">
        <v>2041</v>
      </c>
      <c r="K72" s="378">
        <v>2205.38</v>
      </c>
      <c r="L72" s="377"/>
      <c r="M72" s="403" t="s">
        <v>1356</v>
      </c>
    </row>
    <row r="73" spans="2:13">
      <c r="B73" s="406" t="s">
        <v>123</v>
      </c>
      <c r="C73" s="407" t="s">
        <v>1052</v>
      </c>
      <c r="D73" s="407"/>
      <c r="E73" s="408" t="s">
        <v>390</v>
      </c>
      <c r="F73" s="382" t="s">
        <v>1902</v>
      </c>
      <c r="G73" s="378">
        <v>424</v>
      </c>
      <c r="H73" s="378">
        <v>908</v>
      </c>
      <c r="I73" s="378">
        <v>616.19000000000005</v>
      </c>
      <c r="J73" s="378">
        <v>5244.49</v>
      </c>
      <c r="K73" s="378">
        <v>592.49</v>
      </c>
      <c r="L73" s="377"/>
      <c r="M73" s="403" t="s">
        <v>1356</v>
      </c>
    </row>
    <row r="74" spans="2:13">
      <c r="B74" s="406" t="s">
        <v>124</v>
      </c>
      <c r="C74" s="407" t="s">
        <v>1052</v>
      </c>
      <c r="D74" s="407"/>
      <c r="E74" s="408" t="s">
        <v>1358</v>
      </c>
      <c r="F74" s="382" t="s">
        <v>1902</v>
      </c>
      <c r="G74" s="378">
        <v>1964</v>
      </c>
      <c r="H74" s="367"/>
      <c r="I74" s="367"/>
      <c r="J74" s="367"/>
      <c r="K74" s="367"/>
      <c r="L74" s="377"/>
      <c r="M74" s="403" t="s">
        <v>1356</v>
      </c>
    </row>
    <row r="75" spans="2:13" ht="18">
      <c r="B75" s="349" t="s">
        <v>1920</v>
      </c>
      <c r="C75" s="380" t="s">
        <v>1052</v>
      </c>
      <c r="D75" s="380"/>
      <c r="E75" s="351" t="s">
        <v>1921</v>
      </c>
      <c r="F75" s="380" t="s">
        <v>1902</v>
      </c>
      <c r="G75" s="373">
        <v>64215</v>
      </c>
      <c r="H75" s="373">
        <v>112032</v>
      </c>
      <c r="I75" s="373">
        <v>97254</v>
      </c>
      <c r="J75" s="373">
        <v>141811.12</v>
      </c>
      <c r="K75" s="373">
        <v>60991.82</v>
      </c>
      <c r="L75" s="374"/>
      <c r="M75" s="400" t="s">
        <v>1356</v>
      </c>
    </row>
    <row r="76" spans="2:13">
      <c r="B76" s="406" t="s">
        <v>1074</v>
      </c>
      <c r="C76" s="407" t="s">
        <v>1052</v>
      </c>
      <c r="D76" s="407"/>
      <c r="E76" s="408" t="s">
        <v>1074</v>
      </c>
      <c r="F76" s="382" t="s">
        <v>1902</v>
      </c>
      <c r="G76" s="378">
        <v>10850</v>
      </c>
      <c r="H76" s="378">
        <v>24847</v>
      </c>
      <c r="I76" s="378">
        <v>33350</v>
      </c>
      <c r="J76" s="378">
        <v>52291.89</v>
      </c>
      <c r="K76" s="378">
        <v>27018.81</v>
      </c>
      <c r="L76" s="377"/>
      <c r="M76" s="403" t="s">
        <v>1356</v>
      </c>
    </row>
    <row r="77" spans="2:13">
      <c r="B77" s="406" t="s">
        <v>1075</v>
      </c>
      <c r="C77" s="407" t="s">
        <v>1052</v>
      </c>
      <c r="D77" s="407"/>
      <c r="E77" s="408" t="s">
        <v>553</v>
      </c>
      <c r="F77" s="382" t="s">
        <v>1902</v>
      </c>
      <c r="G77" s="378">
        <v>22072</v>
      </c>
      <c r="H77" s="378">
        <v>47347</v>
      </c>
      <c r="I77" s="378">
        <v>41944</v>
      </c>
      <c r="J77" s="378">
        <v>83361.05</v>
      </c>
      <c r="K77" s="378">
        <v>27333</v>
      </c>
      <c r="L77" s="377"/>
      <c r="M77" s="403" t="s">
        <v>1356</v>
      </c>
    </row>
    <row r="78" spans="2:13">
      <c r="B78" s="401" t="s">
        <v>1076</v>
      </c>
      <c r="C78" s="407" t="s">
        <v>1052</v>
      </c>
      <c r="D78" s="407"/>
      <c r="E78" s="408" t="s">
        <v>1357</v>
      </c>
      <c r="F78" s="382" t="s">
        <v>1902</v>
      </c>
      <c r="G78" s="378">
        <v>21230</v>
      </c>
      <c r="H78" s="378">
        <v>21689</v>
      </c>
      <c r="I78" s="378">
        <v>21276</v>
      </c>
      <c r="J78" s="378">
        <v>5536</v>
      </c>
      <c r="K78" s="378">
        <v>6047.52</v>
      </c>
      <c r="L78" s="377"/>
      <c r="M78" s="403" t="s">
        <v>1356</v>
      </c>
    </row>
    <row r="79" spans="2:13">
      <c r="B79" s="401" t="s">
        <v>123</v>
      </c>
      <c r="C79" s="407" t="s">
        <v>1052</v>
      </c>
      <c r="D79" s="407"/>
      <c r="E79" s="408" t="s">
        <v>390</v>
      </c>
      <c r="F79" s="382" t="s">
        <v>1902</v>
      </c>
      <c r="G79" s="378">
        <v>1373</v>
      </c>
      <c r="H79" s="378">
        <v>18149</v>
      </c>
      <c r="I79" s="378" t="s">
        <v>1077</v>
      </c>
      <c r="J79" s="378">
        <v>622.17999999999995</v>
      </c>
      <c r="K79" s="378">
        <v>592.49</v>
      </c>
      <c r="L79" s="377"/>
      <c r="M79" s="403" t="s">
        <v>1356</v>
      </c>
    </row>
    <row r="80" spans="2:13">
      <c r="B80" s="401" t="s">
        <v>124</v>
      </c>
      <c r="C80" s="407" t="s">
        <v>1052</v>
      </c>
      <c r="D80" s="407"/>
      <c r="E80" s="408" t="s">
        <v>1358</v>
      </c>
      <c r="F80" s="382" t="s">
        <v>1902</v>
      </c>
      <c r="G80" s="378">
        <v>8690</v>
      </c>
      <c r="H80" s="367"/>
      <c r="I80" s="367"/>
      <c r="J80" s="367"/>
      <c r="K80" s="367"/>
      <c r="L80" s="377"/>
      <c r="M80" s="403" t="s">
        <v>1356</v>
      </c>
    </row>
    <row r="81" spans="2:13">
      <c r="B81" s="395" t="s">
        <v>1078</v>
      </c>
      <c r="C81" s="380" t="s">
        <v>1052</v>
      </c>
      <c r="D81" s="380"/>
      <c r="E81" s="397" t="s">
        <v>1359</v>
      </c>
      <c r="F81" s="380" t="s">
        <v>1902</v>
      </c>
      <c r="G81" s="373">
        <v>46808</v>
      </c>
      <c r="H81" s="373">
        <v>70990</v>
      </c>
      <c r="I81" s="373">
        <v>62785</v>
      </c>
      <c r="J81" s="373">
        <v>56190.85</v>
      </c>
      <c r="K81" s="373">
        <v>69418.95</v>
      </c>
      <c r="L81" s="374"/>
      <c r="M81" s="400" t="s">
        <v>1356</v>
      </c>
    </row>
    <row r="82" spans="2:13">
      <c r="B82" s="401" t="s">
        <v>1079</v>
      </c>
      <c r="C82" s="407" t="s">
        <v>1052</v>
      </c>
      <c r="D82" s="407"/>
      <c r="E82" s="402" t="s">
        <v>1360</v>
      </c>
      <c r="F82" s="382" t="s">
        <v>1902</v>
      </c>
      <c r="G82" s="378">
        <v>9411</v>
      </c>
      <c r="H82" s="378">
        <v>12928</v>
      </c>
      <c r="I82" s="378">
        <v>6071</v>
      </c>
      <c r="J82" s="378">
        <v>6956</v>
      </c>
      <c r="K82" s="378">
        <v>7550</v>
      </c>
      <c r="L82" s="377"/>
      <c r="M82" s="403" t="s">
        <v>1356</v>
      </c>
    </row>
    <row r="83" spans="2:13">
      <c r="B83" s="401" t="s">
        <v>1058</v>
      </c>
      <c r="C83" s="407" t="s">
        <v>1052</v>
      </c>
      <c r="D83" s="407"/>
      <c r="E83" s="402" t="s">
        <v>1340</v>
      </c>
      <c r="F83" s="382" t="s">
        <v>1902</v>
      </c>
      <c r="G83" s="378">
        <v>6661</v>
      </c>
      <c r="H83" s="378">
        <v>13874</v>
      </c>
      <c r="I83" s="378">
        <v>15031</v>
      </c>
      <c r="J83" s="378">
        <v>11713</v>
      </c>
      <c r="K83" s="378">
        <v>16945.11</v>
      </c>
      <c r="L83" s="377"/>
      <c r="M83" s="403" t="s">
        <v>1356</v>
      </c>
    </row>
    <row r="84" spans="2:13">
      <c r="B84" s="401" t="s">
        <v>1080</v>
      </c>
      <c r="C84" s="407" t="s">
        <v>1052</v>
      </c>
      <c r="D84" s="407"/>
      <c r="E84" s="402" t="s">
        <v>1361</v>
      </c>
      <c r="F84" s="382" t="s">
        <v>1902</v>
      </c>
      <c r="G84" s="378">
        <v>5495</v>
      </c>
      <c r="H84" s="378">
        <v>14699</v>
      </c>
      <c r="I84" s="378">
        <v>19760</v>
      </c>
      <c r="J84" s="378">
        <v>15248.2</v>
      </c>
      <c r="K84" s="378">
        <v>25277.41</v>
      </c>
      <c r="L84" s="377"/>
      <c r="M84" s="403" t="s">
        <v>1356</v>
      </c>
    </row>
    <row r="85" spans="2:13">
      <c r="B85" s="401" t="s">
        <v>1081</v>
      </c>
      <c r="C85" s="407" t="s">
        <v>1052</v>
      </c>
      <c r="D85" s="407"/>
      <c r="E85" s="402" t="s">
        <v>1362</v>
      </c>
      <c r="F85" s="382" t="s">
        <v>1902</v>
      </c>
      <c r="G85" s="378">
        <v>25240</v>
      </c>
      <c r="H85" s="378">
        <v>29489</v>
      </c>
      <c r="I85" s="378">
        <v>21923</v>
      </c>
      <c r="J85" s="378">
        <v>22273.65</v>
      </c>
      <c r="K85" s="378">
        <v>19646.43</v>
      </c>
      <c r="L85" s="377"/>
      <c r="M85" s="403" t="s">
        <v>1356</v>
      </c>
    </row>
    <row r="86" spans="2:13" ht="18">
      <c r="B86" s="349" t="s">
        <v>1922</v>
      </c>
      <c r="C86" s="380" t="s">
        <v>1052</v>
      </c>
      <c r="D86" s="380"/>
      <c r="E86" s="351" t="s">
        <v>1923</v>
      </c>
      <c r="F86" s="380" t="s">
        <v>1902</v>
      </c>
      <c r="G86" s="373">
        <v>137324</v>
      </c>
      <c r="H86" s="373">
        <v>202030</v>
      </c>
      <c r="I86" s="373">
        <v>174648</v>
      </c>
      <c r="J86" s="373">
        <v>154053.26</v>
      </c>
      <c r="K86" s="373">
        <v>180517.27</v>
      </c>
      <c r="L86" s="374"/>
      <c r="M86" s="400" t="s">
        <v>1356</v>
      </c>
    </row>
    <row r="87" spans="2:13">
      <c r="B87" s="401" t="s">
        <v>1079</v>
      </c>
      <c r="C87" s="407" t="s">
        <v>1052</v>
      </c>
      <c r="D87" s="407"/>
      <c r="E87" s="402" t="s">
        <v>1360</v>
      </c>
      <c r="F87" s="382" t="s">
        <v>1902</v>
      </c>
      <c r="G87" s="378">
        <v>19926</v>
      </c>
      <c r="H87" s="378">
        <v>25349</v>
      </c>
      <c r="I87" s="378">
        <v>13235</v>
      </c>
      <c r="J87" s="378">
        <v>15544</v>
      </c>
      <c r="K87" s="378">
        <v>15158</v>
      </c>
      <c r="L87" s="377"/>
      <c r="M87" s="403" t="s">
        <v>1356</v>
      </c>
    </row>
    <row r="88" spans="2:13">
      <c r="B88" s="401" t="s">
        <v>1058</v>
      </c>
      <c r="C88" s="407" t="s">
        <v>1052</v>
      </c>
      <c r="D88" s="407"/>
      <c r="E88" s="402" t="s">
        <v>1340</v>
      </c>
      <c r="F88" s="382" t="s">
        <v>1902</v>
      </c>
      <c r="G88" s="378">
        <v>20807</v>
      </c>
      <c r="H88" s="378">
        <v>43373</v>
      </c>
      <c r="I88" s="378">
        <v>50654</v>
      </c>
      <c r="J88" s="378">
        <v>40001</v>
      </c>
      <c r="K88" s="378">
        <v>56205</v>
      </c>
      <c r="L88" s="377"/>
      <c r="M88" s="403" t="s">
        <v>1356</v>
      </c>
    </row>
    <row r="89" spans="2:13">
      <c r="B89" s="401" t="s">
        <v>1080</v>
      </c>
      <c r="C89" s="407" t="s">
        <v>1052</v>
      </c>
      <c r="D89" s="407"/>
      <c r="E89" s="402" t="s">
        <v>1361</v>
      </c>
      <c r="F89" s="382" t="s">
        <v>1902</v>
      </c>
      <c r="G89" s="378">
        <v>15835</v>
      </c>
      <c r="H89" s="378">
        <v>38550</v>
      </c>
      <c r="I89" s="378">
        <v>40683</v>
      </c>
      <c r="J89" s="378">
        <v>30243.8</v>
      </c>
      <c r="K89" s="378">
        <v>49151.8</v>
      </c>
      <c r="L89" s="377"/>
      <c r="M89" s="403" t="s">
        <v>1356</v>
      </c>
    </row>
    <row r="90" spans="2:13">
      <c r="B90" s="401" t="s">
        <v>1081</v>
      </c>
      <c r="C90" s="407" t="s">
        <v>1052</v>
      </c>
      <c r="D90" s="407"/>
      <c r="E90" s="402" t="s">
        <v>1362</v>
      </c>
      <c r="F90" s="382" t="s">
        <v>1902</v>
      </c>
      <c r="G90" s="378">
        <v>80756</v>
      </c>
      <c r="H90" s="378">
        <v>94758</v>
      </c>
      <c r="I90" s="378">
        <v>70075</v>
      </c>
      <c r="J90" s="378">
        <v>68264.460000000006</v>
      </c>
      <c r="K90" s="378">
        <v>60002.47</v>
      </c>
      <c r="L90" s="377"/>
      <c r="M90" s="403" t="s">
        <v>1356</v>
      </c>
    </row>
    <row r="91" spans="2:13" s="332" customFormat="1">
      <c r="B91" s="409"/>
      <c r="C91" s="409"/>
      <c r="D91" s="409"/>
      <c r="E91" s="409"/>
      <c r="F91" s="410"/>
      <c r="G91" s="333"/>
      <c r="H91" s="333"/>
      <c r="I91" s="333"/>
      <c r="J91" s="333"/>
      <c r="K91" s="333"/>
      <c r="L91" s="333"/>
    </row>
    <row r="92" spans="2:13" s="332" customFormat="1">
      <c r="B92" s="411" t="s">
        <v>1363</v>
      </c>
      <c r="C92" s="411"/>
      <c r="D92" s="411"/>
      <c r="E92" s="412" t="s">
        <v>1364</v>
      </c>
      <c r="F92" s="413"/>
      <c r="G92" s="336"/>
      <c r="H92" s="336"/>
      <c r="I92" s="336"/>
      <c r="J92" s="336"/>
      <c r="K92" s="336"/>
      <c r="L92" s="336"/>
      <c r="M92" s="337"/>
    </row>
    <row r="93" spans="2:13" s="332" customFormat="1">
      <c r="B93" s="414" t="s">
        <v>1870</v>
      </c>
      <c r="C93" s="415"/>
      <c r="D93" s="415"/>
      <c r="E93" s="414" t="s">
        <v>2230</v>
      </c>
      <c r="F93" s="416"/>
      <c r="G93" s="416"/>
      <c r="H93" s="416"/>
      <c r="I93" s="416"/>
      <c r="J93" s="416"/>
      <c r="K93" s="416"/>
      <c r="L93" s="333"/>
    </row>
    <row r="94" spans="2:13" s="332" customFormat="1">
      <c r="B94" s="417" t="s">
        <v>1365</v>
      </c>
      <c r="C94" s="418"/>
      <c r="D94" s="418"/>
      <c r="E94" s="414" t="s">
        <v>2231</v>
      </c>
      <c r="F94" s="419"/>
      <c r="G94" s="420"/>
      <c r="H94" s="420"/>
      <c r="I94" s="420"/>
      <c r="J94" s="420"/>
      <c r="K94" s="420"/>
      <c r="L94" s="333"/>
    </row>
    <row r="95" spans="2:13" s="332" customFormat="1">
      <c r="B95" s="417" t="s">
        <v>1871</v>
      </c>
      <c r="C95" s="421"/>
      <c r="D95" s="421"/>
      <c r="E95" s="414" t="s">
        <v>2238</v>
      </c>
      <c r="F95" s="422"/>
      <c r="G95" s="422"/>
      <c r="H95" s="422"/>
      <c r="I95" s="422"/>
      <c r="J95" s="422"/>
      <c r="K95" s="422"/>
      <c r="L95" s="422"/>
      <c r="M95" s="422"/>
    </row>
    <row r="96" spans="2:13" s="332" customFormat="1">
      <c r="B96" s="411" t="s">
        <v>1366</v>
      </c>
      <c r="C96" s="411"/>
      <c r="D96" s="411"/>
      <c r="E96" s="412" t="s">
        <v>1369</v>
      </c>
      <c r="F96" s="413"/>
      <c r="G96" s="336"/>
      <c r="H96" s="336"/>
      <c r="I96" s="336"/>
      <c r="J96" s="336"/>
      <c r="K96" s="336"/>
      <c r="L96" s="336"/>
      <c r="M96" s="337"/>
    </row>
    <row r="97" spans="2:13" s="332" customFormat="1" ht="63" customHeight="1">
      <c r="B97" s="414" t="s">
        <v>1924</v>
      </c>
      <c r="C97" s="409"/>
      <c r="D97" s="762"/>
      <c r="E97" s="414" t="s">
        <v>2234</v>
      </c>
      <c r="F97" s="422"/>
      <c r="G97" s="422"/>
      <c r="H97" s="422"/>
      <c r="I97" s="422"/>
      <c r="J97" s="422"/>
      <c r="K97" s="422"/>
      <c r="L97" s="422"/>
      <c r="M97" s="422"/>
    </row>
    <row r="98" spans="2:13" s="332" customFormat="1" ht="36.75">
      <c r="B98" s="763" t="s">
        <v>1925</v>
      </c>
      <c r="C98" s="762"/>
      <c r="D98" s="764"/>
      <c r="E98" s="763" t="s">
        <v>2233</v>
      </c>
      <c r="F98" s="422"/>
      <c r="G98" s="422"/>
      <c r="H98" s="422"/>
      <c r="I98" s="422"/>
      <c r="J98" s="422"/>
      <c r="K98" s="422"/>
      <c r="L98" s="422"/>
      <c r="M98" s="422"/>
    </row>
    <row r="99" spans="2:13" s="332" customFormat="1" ht="36.75" customHeight="1">
      <c r="B99" s="763" t="s">
        <v>1926</v>
      </c>
      <c r="C99" s="764"/>
      <c r="D99" s="765"/>
      <c r="E99" s="763" t="s">
        <v>2235</v>
      </c>
      <c r="F99" s="422"/>
      <c r="G99" s="422"/>
      <c r="H99" s="422"/>
      <c r="I99" s="422"/>
      <c r="J99" s="422"/>
      <c r="K99" s="422"/>
      <c r="L99" s="422"/>
      <c r="M99" s="422"/>
    </row>
    <row r="100" spans="2:13" s="332" customFormat="1" ht="222" customHeight="1">
      <c r="B100" s="763" t="s">
        <v>2232</v>
      </c>
      <c r="C100" s="765"/>
      <c r="D100" s="766"/>
      <c r="E100" s="414" t="s">
        <v>2237</v>
      </c>
      <c r="F100" s="422"/>
      <c r="G100" s="422"/>
      <c r="H100" s="422"/>
      <c r="I100" s="422"/>
      <c r="J100" s="422"/>
      <c r="K100" s="422"/>
      <c r="L100" s="422"/>
      <c r="M100" s="422"/>
    </row>
    <row r="101" spans="2:13" s="332" customFormat="1" ht="45.75" customHeight="1">
      <c r="B101" s="767" t="s">
        <v>1927</v>
      </c>
      <c r="C101" s="766"/>
      <c r="D101" s="766"/>
      <c r="E101" s="767" t="s">
        <v>2236</v>
      </c>
      <c r="F101" s="423"/>
      <c r="G101" s="423"/>
      <c r="H101" s="423"/>
      <c r="I101" s="423"/>
      <c r="J101" s="423"/>
      <c r="K101" s="423"/>
      <c r="L101" s="423"/>
      <c r="M101" s="423"/>
    </row>
    <row r="102" spans="2:13" s="332" customFormat="1">
      <c r="B102" s="766"/>
      <c r="C102" s="766"/>
      <c r="D102" s="409"/>
      <c r="E102" s="409"/>
    </row>
    <row r="103" spans="2:13" s="332" customFormat="1">
      <c r="F103" s="333"/>
    </row>
    <row r="104" spans="2:13" s="332" customFormat="1">
      <c r="F104" s="333"/>
    </row>
    <row r="105" spans="2:13" s="332" customFormat="1">
      <c r="F105" s="333"/>
    </row>
    <row r="106" spans="2:13" s="332" customFormat="1">
      <c r="F106" s="333"/>
    </row>
    <row r="107" spans="2:13" s="332" customFormat="1">
      <c r="F107" s="333"/>
    </row>
    <row r="108" spans="2:13" s="332" customFormat="1">
      <c r="F108" s="333"/>
    </row>
    <row r="109" spans="2:13" s="332" customFormat="1">
      <c r="F109" s="333"/>
    </row>
    <row r="110" spans="2:13" s="332" customFormat="1">
      <c r="F110" s="333"/>
    </row>
    <row r="111" spans="2:13" s="332" customFormat="1">
      <c r="F111" s="333"/>
    </row>
    <row r="112" spans="2:13" s="332" customFormat="1">
      <c r="F112" s="333"/>
    </row>
    <row r="113" spans="6:6" s="332" customFormat="1">
      <c r="F113" s="333"/>
    </row>
    <row r="114" spans="6:6" s="332" customFormat="1">
      <c r="F114" s="333"/>
    </row>
    <row r="115" spans="6:6" s="332" customFormat="1">
      <c r="F115" s="33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DC183"/>
  </sheetPr>
  <dimension ref="A1:AG169"/>
  <sheetViews>
    <sheetView zoomScale="80" zoomScaleNormal="80" workbookViewId="0">
      <selection activeCell="E130" sqref="E130"/>
    </sheetView>
  </sheetViews>
  <sheetFormatPr defaultColWidth="0" defaultRowHeight="15" zeroHeight="1" outlineLevelCol="1"/>
  <cols>
    <col min="1" max="1" width="3.28515625" style="332" customWidth="1"/>
    <col min="2" max="2" width="100.7109375" style="338" customWidth="1" outlineLevel="1"/>
    <col min="3" max="3" width="20.7109375" style="424" customWidth="1" outlineLevel="1"/>
    <col min="4" max="4" width="6.28515625" style="424" customWidth="1"/>
    <col min="5" max="5" width="101" style="424" hidden="1" customWidth="1" outlineLevel="1"/>
    <col min="6" max="6" width="12.140625" style="424" hidden="1" customWidth="1" outlineLevel="1"/>
    <col min="7" max="7" width="14.7109375" style="338" customWidth="1" collapsed="1"/>
    <col min="8" max="11" width="14.7109375" style="338" customWidth="1"/>
    <col min="12" max="12" width="1.28515625" style="332" customWidth="1"/>
    <col min="13" max="13" width="12.7109375" style="338" customWidth="1"/>
    <col min="14" max="14" width="9.42578125" style="333" customWidth="1"/>
    <col min="15" max="27" width="0" style="332" hidden="1" customWidth="1"/>
    <col min="28" max="33" width="0" style="338" hidden="1" customWidth="1"/>
    <col min="34" max="16384" width="9.140625" style="338" hidden="1"/>
  </cols>
  <sheetData>
    <row r="1" spans="2:14" s="332" customFormat="1">
      <c r="C1" s="333"/>
      <c r="D1" s="333"/>
      <c r="E1" s="333"/>
      <c r="F1" s="333"/>
      <c r="N1" s="333"/>
    </row>
    <row r="2" spans="2:14">
      <c r="B2" s="425" t="s">
        <v>1307</v>
      </c>
      <c r="C2" s="336"/>
      <c r="D2" s="336"/>
      <c r="E2" s="426" t="s">
        <v>1312</v>
      </c>
      <c r="F2" s="336"/>
      <c r="G2" s="336"/>
      <c r="H2" s="336"/>
      <c r="I2" s="336"/>
      <c r="J2" s="336"/>
      <c r="K2" s="336"/>
      <c r="L2" s="337"/>
      <c r="M2" s="336"/>
    </row>
    <row r="3" spans="2:14">
      <c r="B3" s="339"/>
      <c r="C3" s="341"/>
      <c r="D3" s="341"/>
      <c r="E3" s="341"/>
      <c r="F3" s="341"/>
      <c r="G3" s="342"/>
      <c r="H3" s="342"/>
      <c r="I3" s="342"/>
      <c r="J3" s="342"/>
      <c r="K3" s="342"/>
      <c r="M3" s="342"/>
      <c r="N3" s="332"/>
    </row>
    <row r="4" spans="2:14">
      <c r="B4" s="427" t="s">
        <v>1082</v>
      </c>
      <c r="C4" s="344" t="s">
        <v>1853</v>
      </c>
      <c r="D4" s="344"/>
      <c r="E4" s="428" t="s">
        <v>1370</v>
      </c>
      <c r="F4" s="344" t="s">
        <v>1872</v>
      </c>
      <c r="G4" s="344">
        <v>2015</v>
      </c>
      <c r="H4" s="344">
        <v>2016</v>
      </c>
      <c r="I4" s="344">
        <v>2017</v>
      </c>
      <c r="J4" s="429">
        <v>2018</v>
      </c>
      <c r="K4" s="429">
        <v>2019</v>
      </c>
      <c r="M4" s="429" t="s">
        <v>1322</v>
      </c>
      <c r="N4" s="332"/>
    </row>
    <row r="5" spans="2:14" ht="18">
      <c r="B5" s="390" t="s">
        <v>1928</v>
      </c>
      <c r="C5" s="352" t="s">
        <v>1052</v>
      </c>
      <c r="D5" s="352"/>
      <c r="E5" s="430" t="s">
        <v>1929</v>
      </c>
      <c r="F5" s="380" t="s">
        <v>1902</v>
      </c>
      <c r="G5" s="431">
        <v>6145.66</v>
      </c>
      <c r="H5" s="431">
        <v>7076.75</v>
      </c>
      <c r="I5" s="431">
        <v>8995.82</v>
      </c>
      <c r="J5" s="431">
        <v>8131.08</v>
      </c>
      <c r="K5" s="431">
        <v>6367.23</v>
      </c>
      <c r="M5" s="431" t="s">
        <v>1336</v>
      </c>
    </row>
    <row r="6" spans="2:14">
      <c r="B6" s="402" t="s">
        <v>1930</v>
      </c>
      <c r="C6" s="357" t="s">
        <v>1052</v>
      </c>
      <c r="D6" s="357"/>
      <c r="E6" s="379" t="s">
        <v>1876</v>
      </c>
      <c r="F6" s="382" t="s">
        <v>1902</v>
      </c>
      <c r="G6" s="432">
        <v>5853.4800000000005</v>
      </c>
      <c r="H6" s="432">
        <v>6654.49</v>
      </c>
      <c r="I6" s="432">
        <v>7806.01</v>
      </c>
      <c r="J6" s="432">
        <v>7065</v>
      </c>
      <c r="K6" s="432">
        <v>4883.2700000000004</v>
      </c>
      <c r="L6" s="433"/>
      <c r="M6" s="432" t="s">
        <v>1336</v>
      </c>
    </row>
    <row r="7" spans="2:14" ht="18">
      <c r="B7" s="402" t="s">
        <v>1931</v>
      </c>
      <c r="C7" s="357" t="s">
        <v>1083</v>
      </c>
      <c r="D7" s="357"/>
      <c r="E7" s="379" t="s">
        <v>1932</v>
      </c>
      <c r="F7" s="357" t="s">
        <v>1083</v>
      </c>
      <c r="G7" s="434">
        <v>0.30744211676836858</v>
      </c>
      <c r="H7" s="434">
        <v>0.34606438566728281</v>
      </c>
      <c r="I7" s="434">
        <v>0.399439485084296</v>
      </c>
      <c r="J7" s="434">
        <v>0.35109465470539997</v>
      </c>
      <c r="K7" s="434">
        <v>0.26612991117650264</v>
      </c>
      <c r="M7" s="434" t="s">
        <v>1336</v>
      </c>
    </row>
    <row r="8" spans="2:14">
      <c r="B8" s="402" t="s">
        <v>1933</v>
      </c>
      <c r="C8" s="357" t="s">
        <v>1052</v>
      </c>
      <c r="D8" s="357"/>
      <c r="E8" s="379" t="s">
        <v>1877</v>
      </c>
      <c r="F8" s="382" t="s">
        <v>1902</v>
      </c>
      <c r="G8" s="435"/>
      <c r="H8" s="435"/>
      <c r="I8" s="435"/>
      <c r="J8" s="435"/>
      <c r="K8" s="432">
        <v>94.6</v>
      </c>
      <c r="M8" s="434" t="s">
        <v>1336</v>
      </c>
    </row>
    <row r="9" spans="2:14">
      <c r="B9" s="402" t="s">
        <v>1934</v>
      </c>
      <c r="C9" s="357" t="s">
        <v>1052</v>
      </c>
      <c r="D9" s="357"/>
      <c r="E9" s="379" t="s">
        <v>1909</v>
      </c>
      <c r="F9" s="382" t="s">
        <v>1902</v>
      </c>
      <c r="G9" s="435"/>
      <c r="H9" s="435"/>
      <c r="I9" s="435"/>
      <c r="J9" s="435"/>
      <c r="K9" s="432">
        <v>299.61</v>
      </c>
      <c r="M9" s="434" t="s">
        <v>1336</v>
      </c>
    </row>
    <row r="10" spans="2:14" ht="18">
      <c r="B10" s="390" t="s">
        <v>1935</v>
      </c>
      <c r="C10" s="352" t="s">
        <v>1052</v>
      </c>
      <c r="D10" s="352"/>
      <c r="E10" s="351" t="s">
        <v>1936</v>
      </c>
      <c r="F10" s="380" t="s">
        <v>1902</v>
      </c>
      <c r="G10" s="431">
        <v>5174.8500000000004</v>
      </c>
      <c r="H10" s="431">
        <v>5718.25</v>
      </c>
      <c r="I10" s="431">
        <v>7452.7</v>
      </c>
      <c r="J10" s="431">
        <v>6429.88</v>
      </c>
      <c r="K10" s="431">
        <v>5601.93</v>
      </c>
      <c r="M10" s="431" t="s">
        <v>1336</v>
      </c>
    </row>
    <row r="11" spans="2:14">
      <c r="B11" s="402" t="s">
        <v>1930</v>
      </c>
      <c r="C11" s="357" t="s">
        <v>1052</v>
      </c>
      <c r="D11" s="357"/>
      <c r="E11" s="379" t="s">
        <v>1876</v>
      </c>
      <c r="F11" s="382" t="s">
        <v>1902</v>
      </c>
      <c r="G11" s="432">
        <v>3597.0099999999998</v>
      </c>
      <c r="H11" s="432">
        <v>3666.7</v>
      </c>
      <c r="I11" s="432">
        <v>4167.0200000000004</v>
      </c>
      <c r="J11" s="432">
        <v>3589.11</v>
      </c>
      <c r="K11" s="432">
        <v>2896.35</v>
      </c>
      <c r="L11" s="433"/>
      <c r="M11" s="432" t="s">
        <v>1336</v>
      </c>
    </row>
    <row r="12" spans="2:14" ht="18">
      <c r="B12" s="402" t="s">
        <v>1937</v>
      </c>
      <c r="C12" s="357" t="s">
        <v>1083</v>
      </c>
      <c r="D12" s="357"/>
      <c r="E12" s="379" t="s">
        <v>1938</v>
      </c>
      <c r="F12" s="357" t="s">
        <v>1083</v>
      </c>
      <c r="G12" s="434">
        <v>0.18892562517288677</v>
      </c>
      <c r="H12" s="434">
        <v>0.19068542937568855</v>
      </c>
      <c r="I12" s="434">
        <v>0.21322959144761067</v>
      </c>
      <c r="J12" s="434">
        <v>0.17838075594542879</v>
      </c>
      <c r="K12" s="434">
        <v>0.15781156340253938</v>
      </c>
      <c r="M12" s="434" t="s">
        <v>1336</v>
      </c>
    </row>
    <row r="13" spans="2:14">
      <c r="B13" s="402" t="s">
        <v>1933</v>
      </c>
      <c r="C13" s="357" t="s">
        <v>1052</v>
      </c>
      <c r="D13" s="357"/>
      <c r="E13" s="379" t="s">
        <v>1877</v>
      </c>
      <c r="F13" s="382" t="s">
        <v>1902</v>
      </c>
      <c r="G13" s="435"/>
      <c r="H13" s="435"/>
      <c r="I13" s="435"/>
      <c r="J13" s="435"/>
      <c r="K13" s="432">
        <v>909.42</v>
      </c>
      <c r="M13" s="434" t="s">
        <v>1336</v>
      </c>
    </row>
    <row r="14" spans="2:14">
      <c r="B14" s="402" t="s">
        <v>1934</v>
      </c>
      <c r="C14" s="357" t="s">
        <v>1052</v>
      </c>
      <c r="D14" s="357"/>
      <c r="E14" s="379" t="s">
        <v>1909</v>
      </c>
      <c r="F14" s="382" t="s">
        <v>1902</v>
      </c>
      <c r="G14" s="435"/>
      <c r="H14" s="435"/>
      <c r="I14" s="435"/>
      <c r="J14" s="435"/>
      <c r="K14" s="432">
        <v>552.29</v>
      </c>
      <c r="M14" s="434" t="s">
        <v>1336</v>
      </c>
    </row>
    <row r="15" spans="2:14">
      <c r="B15" s="397" t="s">
        <v>1084</v>
      </c>
      <c r="C15" s="352" t="s">
        <v>1052</v>
      </c>
      <c r="D15" s="352"/>
      <c r="E15" s="397" t="s">
        <v>1371</v>
      </c>
      <c r="F15" s="380" t="s">
        <v>1902</v>
      </c>
      <c r="G15" s="431">
        <v>7949.6</v>
      </c>
      <c r="H15" s="431">
        <v>4694.76</v>
      </c>
      <c r="I15" s="431">
        <v>4503.18</v>
      </c>
      <c r="J15" s="431">
        <v>6169.32</v>
      </c>
      <c r="K15" s="431">
        <v>7127.58</v>
      </c>
      <c r="M15" s="431" t="s">
        <v>1336</v>
      </c>
    </row>
    <row r="16" spans="2:14">
      <c r="B16" s="402" t="s">
        <v>1930</v>
      </c>
      <c r="C16" s="357" t="s">
        <v>1052</v>
      </c>
      <c r="D16" s="357"/>
      <c r="E16" s="379" t="s">
        <v>1876</v>
      </c>
      <c r="F16" s="382" t="s">
        <v>1902</v>
      </c>
      <c r="G16" s="435"/>
      <c r="H16" s="435"/>
      <c r="I16" s="435"/>
      <c r="J16" s="435"/>
      <c r="K16" s="432">
        <v>2364.59</v>
      </c>
      <c r="L16" s="433"/>
      <c r="M16" s="432" t="s">
        <v>1336</v>
      </c>
    </row>
    <row r="17" spans="2:13">
      <c r="B17" s="402" t="s">
        <v>1933</v>
      </c>
      <c r="C17" s="357" t="s">
        <v>1052</v>
      </c>
      <c r="D17" s="357"/>
      <c r="E17" s="379" t="s">
        <v>1877</v>
      </c>
      <c r="F17" s="382" t="s">
        <v>1902</v>
      </c>
      <c r="G17" s="435"/>
      <c r="H17" s="435"/>
      <c r="I17" s="435"/>
      <c r="J17" s="435"/>
      <c r="K17" s="432">
        <v>184.86</v>
      </c>
      <c r="L17" s="433"/>
      <c r="M17" s="434" t="s">
        <v>1336</v>
      </c>
    </row>
    <row r="18" spans="2:13">
      <c r="B18" s="402" t="s">
        <v>1934</v>
      </c>
      <c r="C18" s="357" t="s">
        <v>1052</v>
      </c>
      <c r="D18" s="357"/>
      <c r="E18" s="379" t="s">
        <v>1909</v>
      </c>
      <c r="F18" s="382" t="s">
        <v>1902</v>
      </c>
      <c r="G18" s="435"/>
      <c r="H18" s="435"/>
      <c r="I18" s="435"/>
      <c r="J18" s="435"/>
      <c r="K18" s="432">
        <v>3630.59</v>
      </c>
      <c r="M18" s="434" t="s">
        <v>1336</v>
      </c>
    </row>
    <row r="19" spans="2:13">
      <c r="B19" s="397" t="s">
        <v>1085</v>
      </c>
      <c r="C19" s="352" t="s">
        <v>1052</v>
      </c>
      <c r="D19" s="352"/>
      <c r="E19" s="397" t="s">
        <v>1372</v>
      </c>
      <c r="F19" s="380" t="s">
        <v>1902</v>
      </c>
      <c r="G19" s="431">
        <v>2309.44</v>
      </c>
      <c r="H19" s="431">
        <v>1559.43</v>
      </c>
      <c r="I19" s="431">
        <v>1693.89</v>
      </c>
      <c r="J19" s="431">
        <v>1475.96</v>
      </c>
      <c r="K19" s="431">
        <v>1418.49</v>
      </c>
      <c r="M19" s="431" t="s">
        <v>1336</v>
      </c>
    </row>
    <row r="20" spans="2:13">
      <c r="B20" s="402" t="s">
        <v>1930</v>
      </c>
      <c r="C20" s="357" t="s">
        <v>1052</v>
      </c>
      <c r="D20" s="357"/>
      <c r="E20" s="379" t="s">
        <v>1876</v>
      </c>
      <c r="F20" s="382" t="s">
        <v>1902</v>
      </c>
      <c r="G20" s="435"/>
      <c r="H20" s="435"/>
      <c r="I20" s="435"/>
      <c r="J20" s="435"/>
      <c r="K20" s="432">
        <v>769.76</v>
      </c>
      <c r="L20" s="433"/>
      <c r="M20" s="432" t="s">
        <v>1336</v>
      </c>
    </row>
    <row r="21" spans="2:13">
      <c r="B21" s="402" t="s">
        <v>1933</v>
      </c>
      <c r="C21" s="357" t="s">
        <v>1052</v>
      </c>
      <c r="D21" s="357"/>
      <c r="E21" s="379" t="s">
        <v>1877</v>
      </c>
      <c r="F21" s="382" t="s">
        <v>1902</v>
      </c>
      <c r="G21" s="435"/>
      <c r="H21" s="435"/>
      <c r="I21" s="435"/>
      <c r="J21" s="435"/>
      <c r="K21" s="432">
        <v>104.37</v>
      </c>
      <c r="L21" s="433"/>
      <c r="M21" s="434" t="s">
        <v>1336</v>
      </c>
    </row>
    <row r="22" spans="2:13">
      <c r="B22" s="402" t="s">
        <v>1934</v>
      </c>
      <c r="C22" s="357" t="s">
        <v>1052</v>
      </c>
      <c r="D22" s="357"/>
      <c r="E22" s="379" t="s">
        <v>1909</v>
      </c>
      <c r="F22" s="382" t="s">
        <v>1902</v>
      </c>
      <c r="G22" s="435"/>
      <c r="H22" s="435"/>
      <c r="I22" s="435"/>
      <c r="J22" s="435"/>
      <c r="K22" s="432">
        <v>473.62</v>
      </c>
      <c r="M22" s="434" t="s">
        <v>1336</v>
      </c>
    </row>
    <row r="23" spans="2:13">
      <c r="B23" s="397" t="s">
        <v>1086</v>
      </c>
      <c r="C23" s="352" t="s">
        <v>1052</v>
      </c>
      <c r="D23" s="352"/>
      <c r="E23" s="397" t="s">
        <v>1373</v>
      </c>
      <c r="F23" s="380" t="s">
        <v>1902</v>
      </c>
      <c r="G23" s="431">
        <v>352.71</v>
      </c>
      <c r="H23" s="431">
        <v>274</v>
      </c>
      <c r="I23" s="431">
        <v>329.63</v>
      </c>
      <c r="J23" s="431">
        <v>344.89</v>
      </c>
      <c r="K23" s="431">
        <v>286.58999999999997</v>
      </c>
      <c r="M23" s="431" t="s">
        <v>1336</v>
      </c>
    </row>
    <row r="24" spans="2:13">
      <c r="B24" s="402" t="s">
        <v>1930</v>
      </c>
      <c r="C24" s="357" t="s">
        <v>1052</v>
      </c>
      <c r="D24" s="357"/>
      <c r="E24" s="379" t="s">
        <v>1876</v>
      </c>
      <c r="F24" s="382" t="s">
        <v>1902</v>
      </c>
      <c r="G24" s="435"/>
      <c r="H24" s="435"/>
      <c r="I24" s="435"/>
      <c r="J24" s="435"/>
      <c r="K24" s="432">
        <v>186.61</v>
      </c>
      <c r="L24" s="433"/>
      <c r="M24" s="432" t="s">
        <v>1336</v>
      </c>
    </row>
    <row r="25" spans="2:13">
      <c r="B25" s="402" t="s">
        <v>1933</v>
      </c>
      <c r="C25" s="357" t="s">
        <v>1052</v>
      </c>
      <c r="D25" s="357"/>
      <c r="E25" s="379" t="s">
        <v>1877</v>
      </c>
      <c r="F25" s="382" t="s">
        <v>1902</v>
      </c>
      <c r="G25" s="435"/>
      <c r="H25" s="435"/>
      <c r="I25" s="435"/>
      <c r="J25" s="435"/>
      <c r="K25" s="432">
        <v>13.96</v>
      </c>
      <c r="L25" s="433"/>
      <c r="M25" s="434" t="s">
        <v>1336</v>
      </c>
    </row>
    <row r="26" spans="2:13">
      <c r="B26" s="402" t="s">
        <v>1934</v>
      </c>
      <c r="C26" s="357" t="s">
        <v>1052</v>
      </c>
      <c r="D26" s="357"/>
      <c r="E26" s="379" t="s">
        <v>1909</v>
      </c>
      <c r="F26" s="382" t="s">
        <v>1902</v>
      </c>
      <c r="G26" s="435"/>
      <c r="H26" s="435"/>
      <c r="I26" s="435"/>
      <c r="J26" s="435"/>
      <c r="K26" s="432">
        <v>21.49</v>
      </c>
      <c r="M26" s="434" t="s">
        <v>1336</v>
      </c>
    </row>
    <row r="27" spans="2:13">
      <c r="B27" s="436"/>
      <c r="C27" s="437"/>
      <c r="D27" s="437"/>
      <c r="E27" s="437"/>
      <c r="F27" s="437"/>
      <c r="G27" s="438"/>
      <c r="H27" s="438"/>
      <c r="I27" s="438"/>
      <c r="J27" s="438"/>
      <c r="K27" s="438"/>
      <c r="M27" s="438"/>
    </row>
    <row r="28" spans="2:13">
      <c r="B28" s="427" t="s">
        <v>1087</v>
      </c>
      <c r="C28" s="344" t="s">
        <v>1939</v>
      </c>
      <c r="D28" s="344"/>
      <c r="E28" s="439" t="s">
        <v>1374</v>
      </c>
      <c r="F28" s="344" t="s">
        <v>1872</v>
      </c>
      <c r="G28" s="344">
        <v>2015</v>
      </c>
      <c r="H28" s="344">
        <v>2016</v>
      </c>
      <c r="I28" s="344">
        <v>2017</v>
      </c>
      <c r="J28" s="429">
        <v>2018</v>
      </c>
      <c r="K28" s="429">
        <v>2019</v>
      </c>
      <c r="M28" s="429" t="s">
        <v>1322</v>
      </c>
    </row>
    <row r="29" spans="2:13" ht="15.75">
      <c r="B29" s="395" t="s">
        <v>1088</v>
      </c>
      <c r="C29" s="440" t="s">
        <v>1940</v>
      </c>
      <c r="D29" s="440"/>
      <c r="E29" s="395" t="s">
        <v>1375</v>
      </c>
      <c r="F29" s="440" t="s">
        <v>1941</v>
      </c>
      <c r="G29" s="441">
        <v>84656.656000000003</v>
      </c>
      <c r="H29" s="441">
        <v>85176.335000000006</v>
      </c>
      <c r="I29" s="441">
        <v>96323.926000000007</v>
      </c>
      <c r="J29" s="441">
        <v>98220.384000000005</v>
      </c>
      <c r="K29" s="441">
        <v>86644.31</v>
      </c>
      <c r="M29" s="441" t="s">
        <v>1376</v>
      </c>
    </row>
    <row r="30" spans="2:13" ht="15.75">
      <c r="B30" s="442" t="s">
        <v>1089</v>
      </c>
      <c r="C30" s="443" t="s">
        <v>1940</v>
      </c>
      <c r="D30" s="443"/>
      <c r="E30" s="444" t="s">
        <v>1377</v>
      </c>
      <c r="F30" s="445" t="s">
        <v>1942</v>
      </c>
      <c r="G30" s="432">
        <v>62866</v>
      </c>
      <c r="H30" s="432">
        <v>63860</v>
      </c>
      <c r="I30" s="432">
        <v>70972.926000000007</v>
      </c>
      <c r="J30" s="432">
        <v>72627.391799999998</v>
      </c>
      <c r="K30" s="432">
        <v>73620.806479999999</v>
      </c>
      <c r="M30" s="432" t="s">
        <v>1376</v>
      </c>
    </row>
    <row r="31" spans="2:13" ht="15.75">
      <c r="B31" s="446" t="s">
        <v>1090</v>
      </c>
      <c r="C31" s="443" t="s">
        <v>1940</v>
      </c>
      <c r="D31" s="443"/>
      <c r="E31" s="447" t="s">
        <v>1378</v>
      </c>
      <c r="F31" s="445" t="s">
        <v>1942</v>
      </c>
      <c r="G31" s="432">
        <v>12295</v>
      </c>
      <c r="H31" s="432">
        <v>14913</v>
      </c>
      <c r="I31" s="432">
        <v>15185</v>
      </c>
      <c r="J31" s="432">
        <v>14906.642</v>
      </c>
      <c r="K31" s="432">
        <v>14878.212</v>
      </c>
      <c r="M31" s="432" t="s">
        <v>1376</v>
      </c>
    </row>
    <row r="32" spans="2:13" ht="15.75">
      <c r="B32" s="446" t="s">
        <v>1091</v>
      </c>
      <c r="C32" s="443" t="s">
        <v>1940</v>
      </c>
      <c r="D32" s="443"/>
      <c r="E32" s="447" t="s">
        <v>1379</v>
      </c>
      <c r="F32" s="445" t="s">
        <v>1943</v>
      </c>
      <c r="G32" s="432">
        <v>39231</v>
      </c>
      <c r="H32" s="432">
        <v>38045</v>
      </c>
      <c r="I32" s="432">
        <v>44943.925999999999</v>
      </c>
      <c r="J32" s="432">
        <v>46078.298999999999</v>
      </c>
      <c r="K32" s="432">
        <v>46149.667999999998</v>
      </c>
      <c r="M32" s="432" t="s">
        <v>1376</v>
      </c>
    </row>
    <row r="33" spans="2:13" ht="15.75">
      <c r="B33" s="446" t="s">
        <v>1092</v>
      </c>
      <c r="C33" s="443" t="s">
        <v>1944</v>
      </c>
      <c r="D33" s="443"/>
      <c r="E33" s="447" t="s">
        <v>1380</v>
      </c>
      <c r="F33" s="445" t="s">
        <v>1943</v>
      </c>
      <c r="G33" s="432">
        <v>10971</v>
      </c>
      <c r="H33" s="432">
        <v>9932</v>
      </c>
      <c r="I33" s="432">
        <v>10836</v>
      </c>
      <c r="J33" s="432">
        <v>11077.046</v>
      </c>
      <c r="K33" s="432">
        <v>12234.843000000001</v>
      </c>
      <c r="M33" s="432" t="s">
        <v>1376</v>
      </c>
    </row>
    <row r="34" spans="2:13" ht="15.75">
      <c r="B34" s="446" t="s">
        <v>1093</v>
      </c>
      <c r="C34" s="443" t="s">
        <v>1944</v>
      </c>
      <c r="D34" s="443"/>
      <c r="E34" s="447" t="s">
        <v>1381</v>
      </c>
      <c r="F34" s="445" t="s">
        <v>1943</v>
      </c>
      <c r="G34" s="448">
        <v>158</v>
      </c>
      <c r="H34" s="448">
        <v>41.2</v>
      </c>
      <c r="I34" s="448">
        <v>8</v>
      </c>
      <c r="J34" s="448">
        <v>10.262</v>
      </c>
      <c r="K34" s="448">
        <v>8.7609999999999992</v>
      </c>
      <c r="M34" s="448" t="s">
        <v>1376</v>
      </c>
    </row>
    <row r="35" spans="2:13" ht="15.75">
      <c r="B35" s="446" t="s">
        <v>1094</v>
      </c>
      <c r="C35" s="443" t="s">
        <v>1944</v>
      </c>
      <c r="D35" s="443"/>
      <c r="E35" s="447" t="s">
        <v>1382</v>
      </c>
      <c r="F35" s="445" t="s">
        <v>1943</v>
      </c>
      <c r="G35" s="448">
        <v>209</v>
      </c>
      <c r="H35" s="448">
        <v>929</v>
      </c>
      <c r="I35" s="448">
        <v>0</v>
      </c>
      <c r="J35" s="448">
        <v>0</v>
      </c>
      <c r="K35" s="448">
        <v>0</v>
      </c>
      <c r="M35" s="448" t="s">
        <v>1376</v>
      </c>
    </row>
    <row r="36" spans="2:13" ht="15.75">
      <c r="B36" s="446" t="s">
        <v>1095</v>
      </c>
      <c r="C36" s="443" t="s">
        <v>1944</v>
      </c>
      <c r="D36" s="443"/>
      <c r="E36" s="447" t="s">
        <v>1383</v>
      </c>
      <c r="F36" s="445" t="s">
        <v>1943</v>
      </c>
      <c r="G36" s="435"/>
      <c r="H36" s="435"/>
      <c r="I36" s="435"/>
      <c r="J36" s="448">
        <v>555.14326000000005</v>
      </c>
      <c r="K36" s="448">
        <v>349.32233000000002</v>
      </c>
      <c r="M36" s="448" t="s">
        <v>1376</v>
      </c>
    </row>
    <row r="37" spans="2:13" ht="15.75">
      <c r="B37" s="442" t="s">
        <v>1096</v>
      </c>
      <c r="C37" s="443" t="s">
        <v>1944</v>
      </c>
      <c r="D37" s="443"/>
      <c r="E37" s="444" t="s">
        <v>1384</v>
      </c>
      <c r="F37" s="445" t="s">
        <v>1943</v>
      </c>
      <c r="G37" s="432">
        <v>21790</v>
      </c>
      <c r="H37" s="432">
        <v>21315</v>
      </c>
      <c r="I37" s="432">
        <v>25351</v>
      </c>
      <c r="J37" s="432">
        <v>25592.991999999998</v>
      </c>
      <c r="K37" s="432">
        <v>13023.504000000001</v>
      </c>
      <c r="M37" s="432" t="s">
        <v>1376</v>
      </c>
    </row>
    <row r="38" spans="2:13" ht="15.75">
      <c r="B38" s="395" t="s">
        <v>1097</v>
      </c>
      <c r="C38" s="440" t="s">
        <v>1940</v>
      </c>
      <c r="D38" s="440"/>
      <c r="E38" s="395" t="s">
        <v>1385</v>
      </c>
      <c r="F38" s="440" t="s">
        <v>1941</v>
      </c>
      <c r="G38" s="449"/>
      <c r="H38" s="449"/>
      <c r="I38" s="449"/>
      <c r="J38" s="449"/>
      <c r="K38" s="449"/>
      <c r="M38" s="441"/>
    </row>
    <row r="39" spans="2:13" ht="15.75">
      <c r="B39" s="402" t="s">
        <v>102</v>
      </c>
      <c r="C39" s="443" t="s">
        <v>1940</v>
      </c>
      <c r="D39" s="443"/>
      <c r="E39" s="402" t="s">
        <v>102</v>
      </c>
      <c r="F39" s="445" t="s">
        <v>1942</v>
      </c>
      <c r="G39" s="432">
        <v>2463.6559999999999</v>
      </c>
      <c r="H39" s="432">
        <v>1250.5230000000001</v>
      </c>
      <c r="I39" s="432">
        <v>1225.4390000000001</v>
      </c>
      <c r="J39" s="432">
        <v>2094.8440000000001</v>
      </c>
      <c r="K39" s="432">
        <v>2206.1460000000002</v>
      </c>
      <c r="M39" s="432" t="s">
        <v>1376</v>
      </c>
    </row>
    <row r="40" spans="2:13" ht="15.75">
      <c r="B40" s="402" t="s">
        <v>31</v>
      </c>
      <c r="C40" s="443" t="s">
        <v>1940</v>
      </c>
      <c r="D40" s="443"/>
      <c r="E40" s="402" t="s">
        <v>624</v>
      </c>
      <c r="F40" s="445" t="s">
        <v>1942</v>
      </c>
      <c r="G40" s="432">
        <v>64424.773999999998</v>
      </c>
      <c r="H40" s="432">
        <v>64915.434000000008</v>
      </c>
      <c r="I40" s="432">
        <v>67931.759000000005</v>
      </c>
      <c r="J40" s="432">
        <v>70637.751999999993</v>
      </c>
      <c r="K40" s="432">
        <v>58361.682000000001</v>
      </c>
      <c r="M40" s="432" t="s">
        <v>1376</v>
      </c>
    </row>
    <row r="41" spans="2:13" ht="15.75">
      <c r="B41" s="402" t="s">
        <v>1098</v>
      </c>
      <c r="C41" s="443" t="s">
        <v>1940</v>
      </c>
      <c r="D41" s="443"/>
      <c r="E41" s="402" t="s">
        <v>375</v>
      </c>
      <c r="F41" s="445" t="s">
        <v>1942</v>
      </c>
      <c r="G41" s="450"/>
      <c r="H41" s="432">
        <v>15246.788</v>
      </c>
      <c r="I41" s="432">
        <v>15680.437</v>
      </c>
      <c r="J41" s="432">
        <v>14485.894</v>
      </c>
      <c r="K41" s="432">
        <v>15822.627</v>
      </c>
      <c r="M41" s="432" t="s">
        <v>1376</v>
      </c>
    </row>
    <row r="42" spans="2:13" ht="15.75">
      <c r="B42" s="395" t="s">
        <v>1099</v>
      </c>
      <c r="C42" s="451" t="s">
        <v>1945</v>
      </c>
      <c r="D42" s="451"/>
      <c r="E42" s="395" t="s">
        <v>1386</v>
      </c>
      <c r="F42" s="451" t="s">
        <v>1945</v>
      </c>
      <c r="G42" s="449"/>
      <c r="H42" s="449"/>
      <c r="I42" s="449"/>
      <c r="J42" s="449"/>
      <c r="K42" s="449"/>
      <c r="M42" s="441"/>
    </row>
    <row r="43" spans="2:13" ht="15.75">
      <c r="B43" s="402" t="s">
        <v>1100</v>
      </c>
      <c r="C43" s="452" t="s">
        <v>1945</v>
      </c>
      <c r="D43" s="452"/>
      <c r="E43" s="402" t="s">
        <v>1387</v>
      </c>
      <c r="F43" s="445" t="s">
        <v>1945</v>
      </c>
      <c r="G43" s="432">
        <v>23268503</v>
      </c>
      <c r="H43" s="432">
        <v>25767604</v>
      </c>
      <c r="I43" s="432">
        <v>26272479</v>
      </c>
      <c r="J43" s="432">
        <v>24636780</v>
      </c>
      <c r="K43" s="432">
        <v>25965177</v>
      </c>
      <c r="M43" s="432" t="s">
        <v>1376</v>
      </c>
    </row>
    <row r="44" spans="2:13" ht="15.75">
      <c r="B44" s="402" t="s">
        <v>1101</v>
      </c>
      <c r="C44" s="452" t="s">
        <v>1945</v>
      </c>
      <c r="D44" s="452"/>
      <c r="E44" s="402" t="s">
        <v>1388</v>
      </c>
      <c r="F44" s="445" t="s">
        <v>1945</v>
      </c>
      <c r="G44" s="432">
        <v>27549844</v>
      </c>
      <c r="H44" s="432">
        <v>27564511</v>
      </c>
      <c r="I44" s="432">
        <v>33754892</v>
      </c>
      <c r="J44" s="432">
        <v>35367299</v>
      </c>
      <c r="K44" s="432">
        <v>35801953</v>
      </c>
      <c r="M44" s="432" t="s">
        <v>1376</v>
      </c>
    </row>
    <row r="45" spans="2:13" ht="15.75">
      <c r="B45" s="402" t="s">
        <v>1102</v>
      </c>
      <c r="C45" s="452" t="s">
        <v>1946</v>
      </c>
      <c r="D45" s="452"/>
      <c r="E45" s="402" t="s">
        <v>1389</v>
      </c>
      <c r="F45" s="445" t="s">
        <v>1946</v>
      </c>
      <c r="G45" s="432">
        <v>31139359</v>
      </c>
      <c r="H45" s="432">
        <v>29957573</v>
      </c>
      <c r="I45" s="432">
        <v>34445022</v>
      </c>
      <c r="J45" s="432">
        <v>36414037</v>
      </c>
      <c r="K45" s="432">
        <v>23291231</v>
      </c>
      <c r="M45" s="432" t="s">
        <v>1376</v>
      </c>
    </row>
    <row r="46" spans="2:13" ht="15.75">
      <c r="B46" s="402" t="s">
        <v>1103</v>
      </c>
      <c r="C46" s="452" t="s">
        <v>1946</v>
      </c>
      <c r="D46" s="452"/>
      <c r="E46" s="402" t="s">
        <v>1390</v>
      </c>
      <c r="F46" s="445" t="s">
        <v>1946</v>
      </c>
      <c r="G46" s="432">
        <v>1010305</v>
      </c>
      <c r="H46" s="432">
        <v>1108621</v>
      </c>
      <c r="I46" s="432">
        <v>1130653</v>
      </c>
      <c r="J46" s="432">
        <v>1065581</v>
      </c>
      <c r="K46" s="432">
        <v>639582</v>
      </c>
      <c r="M46" s="432" t="s">
        <v>1376</v>
      </c>
    </row>
    <row r="47" spans="2:13" ht="15.75">
      <c r="B47" s="402" t="s">
        <v>1104</v>
      </c>
      <c r="C47" s="452" t="s">
        <v>1946</v>
      </c>
      <c r="D47" s="452"/>
      <c r="E47" s="402" t="s">
        <v>1391</v>
      </c>
      <c r="F47" s="445" t="s">
        <v>1946</v>
      </c>
      <c r="G47" s="432">
        <v>1688645</v>
      </c>
      <c r="H47" s="432">
        <v>776930</v>
      </c>
      <c r="I47" s="432">
        <v>720880</v>
      </c>
      <c r="J47" s="432">
        <v>736687</v>
      </c>
      <c r="K47" s="432">
        <v>946367</v>
      </c>
      <c r="M47" s="432" t="s">
        <v>1376</v>
      </c>
    </row>
    <row r="48" spans="2:13">
      <c r="B48" s="395" t="s">
        <v>1947</v>
      </c>
      <c r="C48" s="453"/>
      <c r="D48" s="453"/>
      <c r="E48" s="453"/>
      <c r="F48" s="453"/>
      <c r="G48" s="454"/>
      <c r="H48" s="454"/>
      <c r="I48" s="454"/>
      <c r="J48" s="454"/>
      <c r="K48" s="449"/>
      <c r="M48" s="441"/>
    </row>
    <row r="49" spans="2:14" ht="15.75">
      <c r="B49" s="402" t="s">
        <v>102</v>
      </c>
      <c r="C49" s="443" t="s">
        <v>1940</v>
      </c>
      <c r="D49" s="455"/>
      <c r="E49" s="456" t="s">
        <v>102</v>
      </c>
      <c r="F49" s="445" t="s">
        <v>1942</v>
      </c>
      <c r="G49" s="435"/>
      <c r="H49" s="435"/>
      <c r="I49" s="435"/>
      <c r="J49" s="435"/>
      <c r="K49" s="432">
        <v>2204.8322699999999</v>
      </c>
      <c r="M49" s="432" t="s">
        <v>1376</v>
      </c>
    </row>
    <row r="50" spans="2:14">
      <c r="B50" s="457" t="s">
        <v>1948</v>
      </c>
      <c r="C50" s="445" t="s">
        <v>1030</v>
      </c>
      <c r="D50" s="455"/>
      <c r="E50" s="401" t="s">
        <v>1949</v>
      </c>
      <c r="F50" s="445" t="s">
        <v>1030</v>
      </c>
      <c r="G50" s="435"/>
      <c r="H50" s="435"/>
      <c r="I50" s="435"/>
      <c r="J50" s="435"/>
      <c r="K50" s="432">
        <v>0</v>
      </c>
      <c r="M50" s="432" t="s">
        <v>1376</v>
      </c>
    </row>
    <row r="51" spans="2:14" ht="17.25">
      <c r="B51" s="402" t="s">
        <v>1950</v>
      </c>
      <c r="C51" s="443" t="s">
        <v>1940</v>
      </c>
      <c r="D51" s="455"/>
      <c r="E51" s="456" t="s">
        <v>1951</v>
      </c>
      <c r="F51" s="445" t="s">
        <v>1942</v>
      </c>
      <c r="G51" s="435"/>
      <c r="H51" s="435"/>
      <c r="I51" s="435"/>
      <c r="J51" s="435"/>
      <c r="K51" s="432">
        <v>61162.119330000001</v>
      </c>
      <c r="M51" s="432" t="s">
        <v>1376</v>
      </c>
    </row>
    <row r="52" spans="2:14">
      <c r="B52" s="457" t="s">
        <v>1948</v>
      </c>
      <c r="C52" s="445" t="s">
        <v>1030</v>
      </c>
      <c r="D52" s="455"/>
      <c r="E52" s="401" t="s">
        <v>1949</v>
      </c>
      <c r="F52" s="445" t="s">
        <v>1030</v>
      </c>
      <c r="G52" s="435"/>
      <c r="H52" s="435"/>
      <c r="I52" s="435"/>
      <c r="J52" s="435"/>
      <c r="K52" s="432">
        <v>0</v>
      </c>
      <c r="M52" s="432" t="s">
        <v>1376</v>
      </c>
      <c r="N52" s="338"/>
    </row>
    <row r="53" spans="2:14" ht="15.75">
      <c r="B53" s="404" t="s">
        <v>1105</v>
      </c>
      <c r="C53" s="440" t="s">
        <v>1940</v>
      </c>
      <c r="D53" s="440"/>
      <c r="E53" s="404" t="s">
        <v>1392</v>
      </c>
      <c r="F53" s="440" t="s">
        <v>1941</v>
      </c>
      <c r="G53" s="431">
        <v>94002.183999999994</v>
      </c>
      <c r="H53" s="431">
        <v>92234.195000000007</v>
      </c>
      <c r="I53" s="431">
        <v>101407.89599999999</v>
      </c>
      <c r="J53" s="431">
        <v>109429.01700000001</v>
      </c>
      <c r="K53" s="431">
        <v>100491.429</v>
      </c>
      <c r="M53" s="431" t="s">
        <v>1393</v>
      </c>
    </row>
    <row r="54" spans="2:14" ht="15.75">
      <c r="B54" s="402" t="s">
        <v>1106</v>
      </c>
      <c r="C54" s="443" t="s">
        <v>1940</v>
      </c>
      <c r="D54" s="443"/>
      <c r="E54" s="402" t="s">
        <v>1394</v>
      </c>
      <c r="F54" s="382" t="s">
        <v>1952</v>
      </c>
      <c r="G54" s="435"/>
      <c r="H54" s="435"/>
      <c r="I54" s="435"/>
      <c r="J54" s="432">
        <v>46526.453999999998</v>
      </c>
      <c r="K54" s="432">
        <v>50272.860810000006</v>
      </c>
      <c r="M54" s="432" t="s">
        <v>1393</v>
      </c>
    </row>
    <row r="55" spans="2:14" ht="15.75">
      <c r="B55" s="402" t="s">
        <v>1107</v>
      </c>
      <c r="C55" s="443" t="s">
        <v>1940</v>
      </c>
      <c r="D55" s="443"/>
      <c r="E55" s="402" t="s">
        <v>1395</v>
      </c>
      <c r="F55" s="382" t="s">
        <v>1952</v>
      </c>
      <c r="G55" s="435"/>
      <c r="H55" s="435"/>
      <c r="I55" s="435"/>
      <c r="J55" s="432">
        <v>111279.66</v>
      </c>
      <c r="K55" s="432">
        <v>8134.5923499999999</v>
      </c>
      <c r="M55" s="432" t="s">
        <v>1393</v>
      </c>
    </row>
    <row r="56" spans="2:14" ht="15.75">
      <c r="B56" s="402" t="s">
        <v>1108</v>
      </c>
      <c r="C56" s="443" t="s">
        <v>1944</v>
      </c>
      <c r="D56" s="443"/>
      <c r="E56" s="402" t="s">
        <v>1396</v>
      </c>
      <c r="F56" s="382" t="s">
        <v>1953</v>
      </c>
      <c r="G56" s="435"/>
      <c r="H56" s="435"/>
      <c r="I56" s="435"/>
      <c r="J56" s="432">
        <v>244972.78700000001</v>
      </c>
      <c r="K56" s="432">
        <v>18848.39273</v>
      </c>
      <c r="M56" s="432" t="s">
        <v>1393</v>
      </c>
    </row>
    <row r="57" spans="2:14" ht="15.75">
      <c r="B57" s="402" t="s">
        <v>1109</v>
      </c>
      <c r="C57" s="443" t="s">
        <v>1944</v>
      </c>
      <c r="D57" s="443"/>
      <c r="E57" s="402" t="s">
        <v>1397</v>
      </c>
      <c r="F57" s="382" t="s">
        <v>1953</v>
      </c>
      <c r="G57" s="435"/>
      <c r="H57" s="435"/>
      <c r="I57" s="435"/>
      <c r="J57" s="432">
        <v>28958.830999999998</v>
      </c>
      <c r="K57" s="432">
        <v>17628.340969999997</v>
      </c>
      <c r="M57" s="432" t="s">
        <v>1393</v>
      </c>
    </row>
    <row r="58" spans="2:14" ht="15.75">
      <c r="B58" s="402" t="s">
        <v>1110</v>
      </c>
      <c r="C58" s="443" t="s">
        <v>1944</v>
      </c>
      <c r="D58" s="443"/>
      <c r="E58" s="402" t="s">
        <v>1398</v>
      </c>
      <c r="F58" s="382" t="s">
        <v>1953</v>
      </c>
      <c r="G58" s="435"/>
      <c r="H58" s="435"/>
      <c r="I58" s="435"/>
      <c r="J58" s="432">
        <v>1588.10499</v>
      </c>
      <c r="K58" s="432">
        <v>1405.4860000000001</v>
      </c>
      <c r="M58" s="432" t="s">
        <v>1393</v>
      </c>
    </row>
    <row r="59" spans="2:14" ht="15.75">
      <c r="B59" s="458" t="s">
        <v>1111</v>
      </c>
      <c r="C59" s="451" t="s">
        <v>1954</v>
      </c>
      <c r="D59" s="451"/>
      <c r="E59" s="459" t="s">
        <v>1399</v>
      </c>
      <c r="F59" s="451" t="s">
        <v>1955</v>
      </c>
      <c r="G59" s="460"/>
      <c r="H59" s="460"/>
      <c r="I59" s="460"/>
      <c r="J59" s="460"/>
      <c r="K59" s="460"/>
      <c r="M59" s="461"/>
    </row>
    <row r="60" spans="2:14" ht="15.75">
      <c r="B60" s="402" t="s">
        <v>1112</v>
      </c>
      <c r="C60" s="443" t="s">
        <v>1956</v>
      </c>
      <c r="D60" s="443"/>
      <c r="E60" s="402" t="s">
        <v>1400</v>
      </c>
      <c r="F60" s="382" t="s">
        <v>1955</v>
      </c>
      <c r="G60" s="434">
        <v>6.32</v>
      </c>
      <c r="H60" s="434">
        <v>6.7080769061551324</v>
      </c>
      <c r="I60" s="434">
        <v>6.1482265526976159</v>
      </c>
      <c r="J60" s="434">
        <v>5.9047893546427064</v>
      </c>
      <c r="K60" s="434">
        <v>6.7646973065412572</v>
      </c>
      <c r="M60" s="434" t="s">
        <v>1376</v>
      </c>
    </row>
    <row r="61" spans="2:14" ht="15.75">
      <c r="B61" s="402" t="s">
        <v>1113</v>
      </c>
      <c r="C61" s="443" t="s">
        <v>1956</v>
      </c>
      <c r="D61" s="452"/>
      <c r="E61" s="402" t="s">
        <v>1401</v>
      </c>
      <c r="F61" s="382" t="s">
        <v>1955</v>
      </c>
      <c r="G61" s="434">
        <v>3.49</v>
      </c>
      <c r="H61" s="434">
        <v>3.493645874818363</v>
      </c>
      <c r="I61" s="434">
        <v>3.9259178721174006</v>
      </c>
      <c r="J61" s="434">
        <v>3.8198364477444602</v>
      </c>
      <c r="K61" s="434">
        <v>3.4818001743774181</v>
      </c>
      <c r="M61" s="434" t="s">
        <v>1376</v>
      </c>
    </row>
    <row r="62" spans="2:14" ht="15.75">
      <c r="B62" s="402" t="s">
        <v>1114</v>
      </c>
      <c r="C62" s="443" t="s">
        <v>1956</v>
      </c>
      <c r="D62" s="452"/>
      <c r="E62" s="402" t="s">
        <v>1402</v>
      </c>
      <c r="F62" s="382" t="s">
        <v>1955</v>
      </c>
      <c r="G62" s="434">
        <v>2.31</v>
      </c>
      <c r="H62" s="434">
        <v>2.3466244012701147</v>
      </c>
      <c r="I62" s="434">
        <v>2.3207818134171907</v>
      </c>
      <c r="J62" s="434">
        <v>2.3094078814136654</v>
      </c>
      <c r="K62" s="434">
        <v>2.470682360634298</v>
      </c>
      <c r="M62" s="434" t="s">
        <v>1376</v>
      </c>
    </row>
    <row r="63" spans="2:14">
      <c r="B63" s="458" t="s">
        <v>1403</v>
      </c>
      <c r="C63" s="440" t="s">
        <v>1052</v>
      </c>
      <c r="D63" s="462"/>
      <c r="E63" s="459" t="s">
        <v>1404</v>
      </c>
      <c r="F63" s="380" t="s">
        <v>1902</v>
      </c>
      <c r="G63" s="460"/>
      <c r="H63" s="460"/>
      <c r="I63" s="460"/>
      <c r="J63" s="460"/>
      <c r="K63" s="460"/>
      <c r="M63" s="461"/>
    </row>
    <row r="64" spans="2:14">
      <c r="B64" s="463" t="s">
        <v>1115</v>
      </c>
      <c r="C64" s="464" t="s">
        <v>1052</v>
      </c>
      <c r="D64" s="443"/>
      <c r="E64" s="465" t="s">
        <v>1405</v>
      </c>
      <c r="F64" s="382" t="s">
        <v>1902</v>
      </c>
      <c r="G64" s="448">
        <v>38</v>
      </c>
      <c r="H64" s="448">
        <v>61</v>
      </c>
      <c r="I64" s="448">
        <v>38</v>
      </c>
      <c r="J64" s="448">
        <v>31.09</v>
      </c>
      <c r="K64" s="448">
        <v>20.309999999999999</v>
      </c>
      <c r="M64" s="448" t="s">
        <v>1393</v>
      </c>
    </row>
    <row r="65" spans="2:13">
      <c r="B65" s="463" t="s">
        <v>1116</v>
      </c>
      <c r="C65" s="464" t="s">
        <v>1052</v>
      </c>
      <c r="D65" s="464"/>
      <c r="E65" s="465" t="s">
        <v>1406</v>
      </c>
      <c r="F65" s="382" t="s">
        <v>1902</v>
      </c>
      <c r="G65" s="432">
        <v>1514</v>
      </c>
      <c r="H65" s="432">
        <v>1739</v>
      </c>
      <c r="I65" s="432">
        <v>1650</v>
      </c>
      <c r="J65" s="432">
        <v>1759.38</v>
      </c>
      <c r="K65" s="432">
        <v>1705.06</v>
      </c>
      <c r="M65" s="448" t="s">
        <v>1393</v>
      </c>
    </row>
    <row r="66" spans="2:13">
      <c r="B66" s="463" t="s">
        <v>1117</v>
      </c>
      <c r="C66" s="464" t="s">
        <v>1052</v>
      </c>
      <c r="D66" s="464"/>
      <c r="E66" s="465" t="s">
        <v>1407</v>
      </c>
      <c r="F66" s="382" t="s">
        <v>1902</v>
      </c>
      <c r="G66" s="432">
        <v>307</v>
      </c>
      <c r="H66" s="432">
        <v>344</v>
      </c>
      <c r="I66" s="432">
        <v>339</v>
      </c>
      <c r="J66" s="432">
        <v>367.67</v>
      </c>
      <c r="K66" s="432">
        <v>327.12</v>
      </c>
      <c r="M66" s="448" t="s">
        <v>1393</v>
      </c>
    </row>
    <row r="67" spans="2:13">
      <c r="B67" s="463" t="s">
        <v>1408</v>
      </c>
      <c r="C67" s="464" t="s">
        <v>1052</v>
      </c>
      <c r="D67" s="464"/>
      <c r="E67" s="465" t="s">
        <v>1409</v>
      </c>
      <c r="F67" s="382" t="s">
        <v>1902</v>
      </c>
      <c r="G67" s="432">
        <v>765</v>
      </c>
      <c r="H67" s="432">
        <v>835</v>
      </c>
      <c r="I67" s="432">
        <v>740</v>
      </c>
      <c r="J67" s="432">
        <v>831.66</v>
      </c>
      <c r="K67" s="432">
        <v>754.54</v>
      </c>
      <c r="M67" s="448" t="s">
        <v>1393</v>
      </c>
    </row>
    <row r="68" spans="2:13" ht="15.75">
      <c r="B68" s="458" t="s">
        <v>1410</v>
      </c>
      <c r="C68" s="451"/>
      <c r="D68" s="451"/>
      <c r="E68" s="459" t="s">
        <v>1411</v>
      </c>
      <c r="F68" s="451" t="s">
        <v>1945</v>
      </c>
      <c r="G68" s="449"/>
      <c r="H68" s="449"/>
      <c r="I68" s="449"/>
      <c r="J68" s="449"/>
      <c r="K68" s="449"/>
      <c r="M68" s="440"/>
    </row>
    <row r="69" spans="2:13" ht="15.75">
      <c r="B69" s="466" t="s">
        <v>1412</v>
      </c>
      <c r="C69" s="452" t="s">
        <v>1945</v>
      </c>
      <c r="D69" s="443"/>
      <c r="E69" s="467" t="s">
        <v>1413</v>
      </c>
      <c r="F69" s="445" t="s">
        <v>1945</v>
      </c>
      <c r="G69" s="468">
        <v>10848441</v>
      </c>
      <c r="H69" s="468">
        <v>10124910</v>
      </c>
      <c r="I69" s="468">
        <v>10132956</v>
      </c>
      <c r="J69" s="468">
        <v>10876352</v>
      </c>
      <c r="K69" s="468">
        <v>11054058</v>
      </c>
      <c r="M69" s="469" t="s">
        <v>1414</v>
      </c>
    </row>
    <row r="70" spans="2:13" ht="15.75">
      <c r="B70" s="463" t="s">
        <v>1118</v>
      </c>
      <c r="C70" s="452" t="s">
        <v>1945</v>
      </c>
      <c r="D70" s="452"/>
      <c r="E70" s="465" t="s">
        <v>1415</v>
      </c>
      <c r="F70" s="445" t="s">
        <v>1945</v>
      </c>
      <c r="G70" s="432">
        <v>9833135</v>
      </c>
      <c r="H70" s="432">
        <v>9499907</v>
      </c>
      <c r="I70" s="432">
        <v>9729739</v>
      </c>
      <c r="J70" s="432">
        <v>9691502</v>
      </c>
      <c r="K70" s="432">
        <v>10123454</v>
      </c>
      <c r="M70" s="469" t="s">
        <v>1414</v>
      </c>
    </row>
    <row r="71" spans="2:13" ht="15.75">
      <c r="B71" s="463" t="s">
        <v>1119</v>
      </c>
      <c r="C71" s="452" t="s">
        <v>1946</v>
      </c>
      <c r="D71" s="452"/>
      <c r="E71" s="465" t="s">
        <v>1416</v>
      </c>
      <c r="F71" s="445" t="s">
        <v>1946</v>
      </c>
      <c r="G71" s="432">
        <v>1015306</v>
      </c>
      <c r="H71" s="432">
        <v>625003</v>
      </c>
      <c r="I71" s="432">
        <v>403217</v>
      </c>
      <c r="J71" s="432">
        <v>1184850</v>
      </c>
      <c r="K71" s="432">
        <v>930604</v>
      </c>
      <c r="M71" s="469" t="s">
        <v>1414</v>
      </c>
    </row>
    <row r="72" spans="2:13" ht="15.75">
      <c r="B72" s="466" t="s">
        <v>1417</v>
      </c>
      <c r="C72" s="452" t="s">
        <v>1946</v>
      </c>
      <c r="D72" s="452"/>
      <c r="E72" s="467" t="s">
        <v>1418</v>
      </c>
      <c r="F72" s="445" t="s">
        <v>1946</v>
      </c>
      <c r="G72" s="468">
        <v>11768051</v>
      </c>
      <c r="H72" s="468">
        <v>11168294</v>
      </c>
      <c r="I72" s="468">
        <v>11311618</v>
      </c>
      <c r="J72" s="468">
        <v>12156335</v>
      </c>
      <c r="K72" s="468">
        <v>11665188</v>
      </c>
      <c r="M72" s="469" t="s">
        <v>1414</v>
      </c>
    </row>
    <row r="73" spans="2:13" ht="15.75">
      <c r="B73" s="463" t="s">
        <v>1118</v>
      </c>
      <c r="C73" s="452" t="s">
        <v>1946</v>
      </c>
      <c r="D73" s="452"/>
      <c r="E73" s="465" t="s">
        <v>1415</v>
      </c>
      <c r="F73" s="445" t="s">
        <v>1946</v>
      </c>
      <c r="G73" s="432">
        <v>10677465</v>
      </c>
      <c r="H73" s="432">
        <v>10682596</v>
      </c>
      <c r="I73" s="432">
        <v>10870151</v>
      </c>
      <c r="J73" s="432">
        <v>10952149</v>
      </c>
      <c r="K73" s="432">
        <v>10674275</v>
      </c>
      <c r="M73" s="469" t="s">
        <v>1414</v>
      </c>
    </row>
    <row r="74" spans="2:13" ht="15.75">
      <c r="B74" s="463" t="s">
        <v>1119</v>
      </c>
      <c r="C74" s="452" t="s">
        <v>1946</v>
      </c>
      <c r="D74" s="452"/>
      <c r="E74" s="465" t="s">
        <v>1416</v>
      </c>
      <c r="F74" s="445" t="s">
        <v>1946</v>
      </c>
      <c r="G74" s="432">
        <v>1090586</v>
      </c>
      <c r="H74" s="432">
        <v>485698</v>
      </c>
      <c r="I74" s="432">
        <v>441476</v>
      </c>
      <c r="J74" s="432">
        <v>1204186</v>
      </c>
      <c r="K74" s="432">
        <v>990913</v>
      </c>
      <c r="M74" s="469" t="s">
        <v>1414</v>
      </c>
    </row>
    <row r="75" spans="2:13" ht="15.75">
      <c r="B75" s="466" t="s">
        <v>1120</v>
      </c>
      <c r="C75" s="452" t="s">
        <v>1946</v>
      </c>
      <c r="D75" s="452"/>
      <c r="E75" s="467" t="s">
        <v>1419</v>
      </c>
      <c r="F75" s="445" t="s">
        <v>1946</v>
      </c>
      <c r="G75" s="435"/>
      <c r="H75" s="468">
        <v>86222</v>
      </c>
      <c r="I75" s="468">
        <v>710</v>
      </c>
      <c r="J75" s="468">
        <v>0</v>
      </c>
      <c r="K75" s="468">
        <v>47308</v>
      </c>
      <c r="M75" s="469" t="s">
        <v>1414</v>
      </c>
    </row>
    <row r="76" spans="2:13" ht="15.75">
      <c r="B76" s="463" t="s">
        <v>1118</v>
      </c>
      <c r="C76" s="452" t="s">
        <v>1946</v>
      </c>
      <c r="D76" s="452"/>
      <c r="E76" s="465" t="s">
        <v>1415</v>
      </c>
      <c r="F76" s="445" t="s">
        <v>1946</v>
      </c>
      <c r="G76" s="435"/>
      <c r="H76" s="432">
        <v>0</v>
      </c>
      <c r="I76" s="432">
        <v>0</v>
      </c>
      <c r="J76" s="432">
        <v>0</v>
      </c>
      <c r="K76" s="432">
        <v>0</v>
      </c>
      <c r="M76" s="469" t="s">
        <v>1414</v>
      </c>
    </row>
    <row r="77" spans="2:13" ht="15.75">
      <c r="B77" s="463" t="s">
        <v>1119</v>
      </c>
      <c r="C77" s="452" t="s">
        <v>1946</v>
      </c>
      <c r="D77" s="452"/>
      <c r="E77" s="465" t="s">
        <v>1416</v>
      </c>
      <c r="F77" s="445" t="s">
        <v>1945</v>
      </c>
      <c r="G77" s="435"/>
      <c r="H77" s="432">
        <v>86222</v>
      </c>
      <c r="I77" s="432">
        <v>710</v>
      </c>
      <c r="J77" s="432">
        <v>0</v>
      </c>
      <c r="K77" s="432">
        <v>47308</v>
      </c>
      <c r="M77" s="469" t="s">
        <v>1414</v>
      </c>
    </row>
    <row r="78" spans="2:13">
      <c r="B78" s="404" t="s">
        <v>1121</v>
      </c>
      <c r="C78" s="440"/>
      <c r="D78" s="440"/>
      <c r="E78" s="404" t="s">
        <v>1420</v>
      </c>
      <c r="F78" s="440"/>
      <c r="G78" s="454"/>
      <c r="H78" s="454"/>
      <c r="I78" s="454"/>
      <c r="J78" s="431">
        <v>17618.212</v>
      </c>
      <c r="K78" s="431">
        <v>16264.955</v>
      </c>
      <c r="L78" s="433"/>
      <c r="M78" s="431" t="s">
        <v>1421</v>
      </c>
    </row>
    <row r="79" spans="2:13" ht="15.75">
      <c r="B79" s="402" t="s">
        <v>102</v>
      </c>
      <c r="C79" s="443" t="s">
        <v>1940</v>
      </c>
      <c r="D79" s="470"/>
      <c r="E79" s="810" t="s">
        <v>102</v>
      </c>
      <c r="F79" s="445" t="s">
        <v>1942</v>
      </c>
      <c r="G79" s="435"/>
      <c r="H79" s="435"/>
      <c r="I79" s="435"/>
      <c r="J79" s="435"/>
      <c r="K79" s="432">
        <v>2260.576</v>
      </c>
      <c r="M79" s="469" t="s">
        <v>1421</v>
      </c>
    </row>
    <row r="80" spans="2:13">
      <c r="B80" s="457" t="s">
        <v>1948</v>
      </c>
      <c r="C80" s="445" t="s">
        <v>1030</v>
      </c>
      <c r="D80" s="455"/>
      <c r="E80" s="401" t="s">
        <v>1949</v>
      </c>
      <c r="F80" s="445" t="s">
        <v>1030</v>
      </c>
      <c r="G80" s="435"/>
      <c r="H80" s="435"/>
      <c r="I80" s="435"/>
      <c r="J80" s="435"/>
      <c r="K80" s="432">
        <v>0</v>
      </c>
      <c r="M80" s="469" t="s">
        <v>1421</v>
      </c>
    </row>
    <row r="81" spans="2:13" ht="17.25">
      <c r="B81" s="402" t="s">
        <v>1950</v>
      </c>
      <c r="C81" s="443" t="s">
        <v>1940</v>
      </c>
      <c r="D81" s="470"/>
      <c r="E81" s="810" t="s">
        <v>2316</v>
      </c>
      <c r="F81" s="445" t="s">
        <v>1942</v>
      </c>
      <c r="G81" s="435"/>
      <c r="H81" s="435"/>
      <c r="I81" s="435"/>
      <c r="J81" s="435"/>
      <c r="K81" s="432">
        <v>10553.278</v>
      </c>
      <c r="M81" s="469" t="s">
        <v>1421</v>
      </c>
    </row>
    <row r="82" spans="2:13">
      <c r="B82" s="457" t="s">
        <v>1948</v>
      </c>
      <c r="C82" s="445" t="s">
        <v>1030</v>
      </c>
      <c r="D82" s="455"/>
      <c r="E82" s="401" t="s">
        <v>1949</v>
      </c>
      <c r="F82" s="445" t="s">
        <v>1030</v>
      </c>
      <c r="G82" s="435"/>
      <c r="H82" s="435"/>
      <c r="I82" s="435"/>
      <c r="J82" s="435"/>
      <c r="K82" s="432">
        <v>0</v>
      </c>
      <c r="M82" s="469" t="s">
        <v>1421</v>
      </c>
    </row>
    <row r="83" spans="2:13">
      <c r="B83" s="433"/>
      <c r="C83" s="471"/>
      <c r="D83" s="471"/>
      <c r="E83" s="471"/>
      <c r="F83" s="471"/>
      <c r="G83" s="472"/>
      <c r="H83" s="472"/>
      <c r="I83" s="472"/>
      <c r="J83" s="472"/>
      <c r="K83" s="472"/>
      <c r="M83" s="472"/>
    </row>
    <row r="84" spans="2:13">
      <c r="B84" s="427" t="s">
        <v>1122</v>
      </c>
      <c r="C84" s="344" t="s">
        <v>1853</v>
      </c>
      <c r="D84" s="344"/>
      <c r="E84" s="428" t="s">
        <v>1422</v>
      </c>
      <c r="F84" s="344" t="s">
        <v>1872</v>
      </c>
      <c r="G84" s="344">
        <v>2015</v>
      </c>
      <c r="H84" s="344">
        <v>2016</v>
      </c>
      <c r="I84" s="344">
        <v>2017</v>
      </c>
      <c r="J84" s="429">
        <v>2018</v>
      </c>
      <c r="K84" s="429">
        <v>2019</v>
      </c>
      <c r="M84" s="429" t="s">
        <v>1322</v>
      </c>
    </row>
    <row r="85" spans="2:13">
      <c r="B85" s="473" t="s">
        <v>1123</v>
      </c>
      <c r="C85" s="440" t="s">
        <v>1052</v>
      </c>
      <c r="D85" s="474"/>
      <c r="E85" s="475" t="s">
        <v>1423</v>
      </c>
      <c r="F85" s="380" t="s">
        <v>1902</v>
      </c>
      <c r="G85" s="431">
        <v>276406</v>
      </c>
      <c r="H85" s="431">
        <v>252926</v>
      </c>
      <c r="I85" s="431">
        <v>208628.23</v>
      </c>
      <c r="J85" s="431">
        <v>272769.32</v>
      </c>
      <c r="K85" s="431">
        <v>210738.48</v>
      </c>
      <c r="M85" s="431" t="s">
        <v>1424</v>
      </c>
    </row>
    <row r="86" spans="2:13">
      <c r="B86" s="463" t="s">
        <v>1957</v>
      </c>
      <c r="C86" s="464" t="s">
        <v>1052</v>
      </c>
      <c r="D86" s="464"/>
      <c r="E86" s="811" t="s">
        <v>2303</v>
      </c>
      <c r="F86" s="382" t="s">
        <v>1902</v>
      </c>
      <c r="G86" s="432">
        <v>97720</v>
      </c>
      <c r="H86" s="432">
        <v>139032</v>
      </c>
      <c r="I86" s="432">
        <v>114532.47</v>
      </c>
      <c r="J86" s="432">
        <v>143291.04</v>
      </c>
      <c r="K86" s="432">
        <v>96956.98</v>
      </c>
      <c r="M86" s="432" t="s">
        <v>1424</v>
      </c>
    </row>
    <row r="87" spans="2:13">
      <c r="B87" s="446" t="s">
        <v>1958</v>
      </c>
      <c r="C87" s="464" t="s">
        <v>1052</v>
      </c>
      <c r="D87" s="464"/>
      <c r="E87" s="812" t="s">
        <v>1326</v>
      </c>
      <c r="F87" s="382" t="s">
        <v>1902</v>
      </c>
      <c r="G87" s="435"/>
      <c r="H87" s="435"/>
      <c r="I87" s="435"/>
      <c r="J87" s="435"/>
      <c r="K87" s="432">
        <v>18585.07</v>
      </c>
      <c r="M87" s="432" t="s">
        <v>1424</v>
      </c>
    </row>
    <row r="88" spans="2:13">
      <c r="B88" s="457" t="s">
        <v>1930</v>
      </c>
      <c r="C88" s="464" t="s">
        <v>1052</v>
      </c>
      <c r="D88" s="464"/>
      <c r="E88" s="812" t="s">
        <v>2304</v>
      </c>
      <c r="F88" s="382" t="s">
        <v>1902</v>
      </c>
      <c r="G88" s="435"/>
      <c r="H88" s="435"/>
      <c r="I88" s="435"/>
      <c r="J88" s="435"/>
      <c r="K88" s="432">
        <v>39168.71</v>
      </c>
      <c r="M88" s="432" t="s">
        <v>1424</v>
      </c>
    </row>
    <row r="89" spans="2:13">
      <c r="B89" s="457" t="s">
        <v>1933</v>
      </c>
      <c r="C89" s="464" t="s">
        <v>1052</v>
      </c>
      <c r="D89" s="464"/>
      <c r="E89" s="812" t="s">
        <v>2305</v>
      </c>
      <c r="F89" s="382" t="s">
        <v>1902</v>
      </c>
      <c r="G89" s="435"/>
      <c r="H89" s="435"/>
      <c r="I89" s="435"/>
      <c r="J89" s="435"/>
      <c r="K89" s="432">
        <v>10379.870000000001</v>
      </c>
      <c r="M89" s="432" t="s">
        <v>1424</v>
      </c>
    </row>
    <row r="90" spans="2:13">
      <c r="B90" s="463" t="s">
        <v>1959</v>
      </c>
      <c r="C90" s="464" t="s">
        <v>1052</v>
      </c>
      <c r="D90" s="464"/>
      <c r="E90" s="811" t="s">
        <v>2306</v>
      </c>
      <c r="F90" s="382" t="s">
        <v>1902</v>
      </c>
      <c r="G90" s="432">
        <v>183686</v>
      </c>
      <c r="H90" s="432">
        <v>113894</v>
      </c>
      <c r="I90" s="432">
        <v>94095.76</v>
      </c>
      <c r="J90" s="432">
        <v>129478.29</v>
      </c>
      <c r="K90" s="432">
        <v>113781.5</v>
      </c>
      <c r="M90" s="432" t="s">
        <v>1424</v>
      </c>
    </row>
    <row r="91" spans="2:13">
      <c r="B91" s="446" t="s">
        <v>1958</v>
      </c>
      <c r="C91" s="464" t="s">
        <v>1052</v>
      </c>
      <c r="D91" s="464"/>
      <c r="E91" s="812" t="s">
        <v>1326</v>
      </c>
      <c r="F91" s="382" t="s">
        <v>1902</v>
      </c>
      <c r="G91" s="435"/>
      <c r="H91" s="435"/>
      <c r="I91" s="435"/>
      <c r="J91" s="435"/>
      <c r="K91" s="432">
        <v>21928.400000000001</v>
      </c>
      <c r="M91" s="432" t="s">
        <v>1424</v>
      </c>
    </row>
    <row r="92" spans="2:13">
      <c r="B92" s="457" t="s">
        <v>1930</v>
      </c>
      <c r="C92" s="464" t="s">
        <v>1052</v>
      </c>
      <c r="D92" s="464"/>
      <c r="E92" s="812" t="s">
        <v>2304</v>
      </c>
      <c r="F92" s="382" t="s">
        <v>1902</v>
      </c>
      <c r="G92" s="435"/>
      <c r="H92" s="435"/>
      <c r="I92" s="435"/>
      <c r="J92" s="435"/>
      <c r="K92" s="432">
        <v>41437.07</v>
      </c>
      <c r="M92" s="432" t="s">
        <v>1424</v>
      </c>
    </row>
    <row r="93" spans="2:13">
      <c r="B93" s="457" t="s">
        <v>1933</v>
      </c>
      <c r="C93" s="464" t="s">
        <v>1052</v>
      </c>
      <c r="D93" s="464"/>
      <c r="E93" s="812" t="s">
        <v>2305</v>
      </c>
      <c r="F93" s="382" t="s">
        <v>1902</v>
      </c>
      <c r="G93" s="435"/>
      <c r="H93" s="435"/>
      <c r="I93" s="435"/>
      <c r="J93" s="435"/>
      <c r="K93" s="432">
        <v>13720.82</v>
      </c>
      <c r="M93" s="432" t="s">
        <v>1424</v>
      </c>
    </row>
    <row r="94" spans="2:13">
      <c r="B94" s="473" t="s">
        <v>1124</v>
      </c>
      <c r="C94" s="440" t="s">
        <v>1052</v>
      </c>
      <c r="D94" s="440"/>
      <c r="E94" s="475" t="s">
        <v>1425</v>
      </c>
      <c r="F94" s="380" t="s">
        <v>1902</v>
      </c>
      <c r="G94" s="431">
        <v>276406</v>
      </c>
      <c r="H94" s="431">
        <v>252926</v>
      </c>
      <c r="I94" s="431">
        <v>208335.01300000001</v>
      </c>
      <c r="J94" s="431">
        <v>267178.14</v>
      </c>
      <c r="K94" s="431">
        <v>211558.92</v>
      </c>
      <c r="M94" s="431" t="s">
        <v>1424</v>
      </c>
    </row>
    <row r="95" spans="2:13">
      <c r="B95" s="463" t="s">
        <v>1125</v>
      </c>
      <c r="C95" s="464" t="s">
        <v>1052</v>
      </c>
      <c r="D95" s="464"/>
      <c r="E95" s="465" t="s">
        <v>1426</v>
      </c>
      <c r="F95" s="382" t="s">
        <v>1902</v>
      </c>
      <c r="G95" s="432">
        <v>94197</v>
      </c>
      <c r="H95" s="432">
        <v>107501</v>
      </c>
      <c r="I95" s="432">
        <v>91200.52</v>
      </c>
      <c r="J95" s="432">
        <v>103067.7</v>
      </c>
      <c r="K95" s="432">
        <v>76746.37</v>
      </c>
      <c r="M95" s="432" t="s">
        <v>1424</v>
      </c>
    </row>
    <row r="96" spans="2:13">
      <c r="B96" s="463" t="s">
        <v>1126</v>
      </c>
      <c r="C96" s="464" t="s">
        <v>1052</v>
      </c>
      <c r="D96" s="464"/>
      <c r="E96" s="465" t="s">
        <v>1427</v>
      </c>
      <c r="F96" s="382" t="s">
        <v>1902</v>
      </c>
      <c r="G96" s="432">
        <v>182209</v>
      </c>
      <c r="H96" s="432">
        <v>145424</v>
      </c>
      <c r="I96" s="432">
        <v>117134.493</v>
      </c>
      <c r="J96" s="432">
        <v>164110.43</v>
      </c>
      <c r="K96" s="432">
        <v>134812.54999999999</v>
      </c>
      <c r="M96" s="432" t="s">
        <v>1424</v>
      </c>
    </row>
    <row r="97" spans="2:14">
      <c r="B97" s="473" t="s">
        <v>1127</v>
      </c>
      <c r="C97" s="440" t="s">
        <v>1030</v>
      </c>
      <c r="D97" s="440"/>
      <c r="E97" s="475" t="s">
        <v>1428</v>
      </c>
      <c r="F97" s="440" t="s">
        <v>1030</v>
      </c>
      <c r="G97" s="476">
        <v>0.66</v>
      </c>
      <c r="H97" s="476">
        <v>0.61</v>
      </c>
      <c r="I97" s="476">
        <v>0.56145083050361877</v>
      </c>
      <c r="J97" s="476">
        <v>0.60160000000000002</v>
      </c>
      <c r="K97" s="476">
        <v>0.63723406226501811</v>
      </c>
      <c r="M97" s="431" t="s">
        <v>1424</v>
      </c>
    </row>
    <row r="98" spans="2:14" s="332" customFormat="1">
      <c r="B98" s="477"/>
      <c r="C98" s="478"/>
      <c r="D98" s="478"/>
      <c r="E98" s="479"/>
      <c r="F98" s="478"/>
      <c r="G98" s="480"/>
      <c r="H98" s="480"/>
      <c r="I98" s="480"/>
      <c r="J98" s="480"/>
      <c r="K98" s="480"/>
      <c r="M98" s="480"/>
      <c r="N98" s="333"/>
    </row>
    <row r="99" spans="2:14">
      <c r="B99" s="481" t="s">
        <v>1128</v>
      </c>
      <c r="C99" s="440" t="s">
        <v>1052</v>
      </c>
      <c r="D99" s="440"/>
      <c r="E99" s="482" t="s">
        <v>1429</v>
      </c>
      <c r="F99" s="380" t="s">
        <v>1902</v>
      </c>
      <c r="G99" s="454"/>
      <c r="H99" s="431">
        <v>5120</v>
      </c>
      <c r="I99" s="431">
        <v>9043</v>
      </c>
      <c r="J99" s="431">
        <v>8111.6</v>
      </c>
      <c r="K99" s="431">
        <v>5977.63</v>
      </c>
      <c r="L99" s="433"/>
      <c r="M99" s="483" t="s">
        <v>1430</v>
      </c>
    </row>
    <row r="100" spans="2:14">
      <c r="B100" s="463" t="s">
        <v>1118</v>
      </c>
      <c r="C100" s="464" t="s">
        <v>1052</v>
      </c>
      <c r="D100" s="464"/>
      <c r="E100" s="465" t="s">
        <v>1415</v>
      </c>
      <c r="F100" s="382" t="s">
        <v>1902</v>
      </c>
      <c r="G100" s="484"/>
      <c r="H100" s="432">
        <v>985</v>
      </c>
      <c r="I100" s="432">
        <v>1122</v>
      </c>
      <c r="J100" s="432">
        <v>1808.6000000000001</v>
      </c>
      <c r="K100" s="432">
        <v>976.63</v>
      </c>
      <c r="L100" s="433"/>
      <c r="M100" s="469" t="s">
        <v>1430</v>
      </c>
    </row>
    <row r="101" spans="2:14">
      <c r="B101" s="463" t="s">
        <v>1129</v>
      </c>
      <c r="C101" s="464" t="s">
        <v>1052</v>
      </c>
      <c r="D101" s="464"/>
      <c r="E101" s="465" t="s">
        <v>1416</v>
      </c>
      <c r="F101" s="382" t="s">
        <v>1902</v>
      </c>
      <c r="G101" s="484"/>
      <c r="H101" s="432">
        <v>4135</v>
      </c>
      <c r="I101" s="432">
        <v>7921</v>
      </c>
      <c r="J101" s="432">
        <v>6303</v>
      </c>
      <c r="K101" s="432">
        <v>5001</v>
      </c>
      <c r="M101" s="469" t="s">
        <v>1430</v>
      </c>
    </row>
    <row r="102" spans="2:14">
      <c r="B102" s="481" t="s">
        <v>1130</v>
      </c>
      <c r="C102" s="440" t="s">
        <v>1052</v>
      </c>
      <c r="D102" s="440"/>
      <c r="E102" s="482" t="s">
        <v>1431</v>
      </c>
      <c r="F102" s="380" t="s">
        <v>1902</v>
      </c>
      <c r="G102" s="454"/>
      <c r="H102" s="431">
        <v>12116</v>
      </c>
      <c r="I102" s="431">
        <v>16021</v>
      </c>
      <c r="J102" s="431">
        <v>31864.85</v>
      </c>
      <c r="K102" s="431">
        <v>17415.919999999998</v>
      </c>
      <c r="M102" s="483" t="s">
        <v>1430</v>
      </c>
    </row>
    <row r="103" spans="2:14">
      <c r="B103" s="463" t="s">
        <v>1118</v>
      </c>
      <c r="C103" s="464" t="s">
        <v>1052</v>
      </c>
      <c r="D103" s="464"/>
      <c r="E103" s="465" t="s">
        <v>1415</v>
      </c>
      <c r="F103" s="382" t="s">
        <v>1902</v>
      </c>
      <c r="G103" s="484"/>
      <c r="H103" s="432">
        <v>12116</v>
      </c>
      <c r="I103" s="432">
        <v>14146</v>
      </c>
      <c r="J103" s="432">
        <v>25965.85</v>
      </c>
      <c r="K103" s="432">
        <v>16930.82</v>
      </c>
      <c r="M103" s="469" t="s">
        <v>1430</v>
      </c>
    </row>
    <row r="104" spans="2:14">
      <c r="B104" s="463" t="s">
        <v>1129</v>
      </c>
      <c r="C104" s="464" t="s">
        <v>1052</v>
      </c>
      <c r="D104" s="464"/>
      <c r="E104" s="465" t="s">
        <v>1416</v>
      </c>
      <c r="F104" s="382" t="s">
        <v>1902</v>
      </c>
      <c r="G104" s="484"/>
      <c r="H104" s="432">
        <v>0</v>
      </c>
      <c r="I104" s="432">
        <v>1875</v>
      </c>
      <c r="J104" s="432">
        <v>5899</v>
      </c>
      <c r="K104" s="432">
        <v>485.09999999999854</v>
      </c>
      <c r="M104" s="469" t="s">
        <v>1430</v>
      </c>
    </row>
    <row r="105" spans="2:14">
      <c r="B105" s="458" t="s">
        <v>1131</v>
      </c>
      <c r="C105" s="440" t="s">
        <v>1052</v>
      </c>
      <c r="D105" s="440"/>
      <c r="E105" s="459" t="s">
        <v>1432</v>
      </c>
      <c r="F105" s="380" t="s">
        <v>1902</v>
      </c>
      <c r="G105" s="454"/>
      <c r="H105" s="431">
        <v>2010</v>
      </c>
      <c r="I105" s="431">
        <v>6382</v>
      </c>
      <c r="J105" s="431">
        <v>6670.28</v>
      </c>
      <c r="K105" s="431">
        <v>4299.55</v>
      </c>
      <c r="M105" s="483" t="s">
        <v>1430</v>
      </c>
    </row>
    <row r="106" spans="2:14">
      <c r="B106" s="463" t="s">
        <v>1118</v>
      </c>
      <c r="C106" s="464" t="s">
        <v>1052</v>
      </c>
      <c r="D106" s="464"/>
      <c r="E106" s="465" t="s">
        <v>1415</v>
      </c>
      <c r="F106" s="382" t="s">
        <v>1902</v>
      </c>
      <c r="G106" s="484"/>
      <c r="H106" s="432">
        <v>105</v>
      </c>
      <c r="I106" s="432">
        <v>211</v>
      </c>
      <c r="J106" s="432">
        <v>367.28</v>
      </c>
      <c r="K106" s="432">
        <v>13.55</v>
      </c>
      <c r="M106" s="469" t="s">
        <v>1430</v>
      </c>
    </row>
    <row r="107" spans="2:14">
      <c r="B107" s="463" t="s">
        <v>1129</v>
      </c>
      <c r="C107" s="464" t="s">
        <v>1052</v>
      </c>
      <c r="D107" s="464"/>
      <c r="E107" s="465" t="s">
        <v>1416</v>
      </c>
      <c r="F107" s="382" t="s">
        <v>1902</v>
      </c>
      <c r="G107" s="484"/>
      <c r="H107" s="432">
        <v>1905</v>
      </c>
      <c r="I107" s="432">
        <v>6171</v>
      </c>
      <c r="J107" s="432">
        <v>6303</v>
      </c>
      <c r="K107" s="432">
        <v>4286</v>
      </c>
      <c r="M107" s="469" t="s">
        <v>1430</v>
      </c>
    </row>
    <row r="108" spans="2:14">
      <c r="B108" s="481" t="s">
        <v>1132</v>
      </c>
      <c r="C108" s="440" t="s">
        <v>1052</v>
      </c>
      <c r="D108" s="440"/>
      <c r="E108" s="482" t="s">
        <v>1433</v>
      </c>
      <c r="F108" s="380" t="s">
        <v>1902</v>
      </c>
      <c r="G108" s="454"/>
      <c r="H108" s="431">
        <v>880</v>
      </c>
      <c r="I108" s="431">
        <v>912</v>
      </c>
      <c r="J108" s="431">
        <v>1441.32</v>
      </c>
      <c r="K108" s="431">
        <v>1072.54</v>
      </c>
      <c r="M108" s="483" t="s">
        <v>1430</v>
      </c>
    </row>
    <row r="109" spans="2:14">
      <c r="B109" s="463" t="s">
        <v>1118</v>
      </c>
      <c r="C109" s="464" t="s">
        <v>1052</v>
      </c>
      <c r="D109" s="464"/>
      <c r="E109" s="465" t="s">
        <v>1415</v>
      </c>
      <c r="F109" s="382" t="s">
        <v>1902</v>
      </c>
      <c r="G109" s="484"/>
      <c r="H109" s="432">
        <v>880</v>
      </c>
      <c r="I109" s="432">
        <v>912</v>
      </c>
      <c r="J109" s="432">
        <v>1441.32</v>
      </c>
      <c r="K109" s="432">
        <v>1072.54</v>
      </c>
      <c r="M109" s="469" t="s">
        <v>1430</v>
      </c>
    </row>
    <row r="110" spans="2:14">
      <c r="B110" s="463" t="s">
        <v>1129</v>
      </c>
      <c r="C110" s="464" t="s">
        <v>1052</v>
      </c>
      <c r="D110" s="464"/>
      <c r="E110" s="465" t="s">
        <v>1416</v>
      </c>
      <c r="F110" s="382" t="s">
        <v>1902</v>
      </c>
      <c r="G110" s="484"/>
      <c r="H110" s="432">
        <v>0</v>
      </c>
      <c r="I110" s="432">
        <v>0</v>
      </c>
      <c r="J110" s="432">
        <v>0</v>
      </c>
      <c r="K110" s="432">
        <v>0</v>
      </c>
      <c r="M110" s="469" t="s">
        <v>1430</v>
      </c>
    </row>
    <row r="111" spans="2:14">
      <c r="B111" s="481" t="s">
        <v>1133</v>
      </c>
      <c r="C111" s="440" t="s">
        <v>1052</v>
      </c>
      <c r="D111" s="440"/>
      <c r="E111" s="482" t="s">
        <v>1434</v>
      </c>
      <c r="F111" s="380" t="s">
        <v>1902</v>
      </c>
      <c r="G111" s="454"/>
      <c r="H111" s="431">
        <v>933</v>
      </c>
      <c r="I111" s="431">
        <v>4104</v>
      </c>
      <c r="J111" s="431">
        <v>7359.73</v>
      </c>
      <c r="K111" s="431">
        <v>3037.11</v>
      </c>
      <c r="M111" s="483" t="s">
        <v>1430</v>
      </c>
    </row>
    <row r="112" spans="2:14">
      <c r="B112" s="463" t="s">
        <v>1118</v>
      </c>
      <c r="C112" s="464" t="s">
        <v>1052</v>
      </c>
      <c r="D112" s="464"/>
      <c r="E112" s="465" t="s">
        <v>1415</v>
      </c>
      <c r="F112" s="382" t="s">
        <v>1902</v>
      </c>
      <c r="G112" s="484"/>
      <c r="H112" s="432">
        <v>933</v>
      </c>
      <c r="I112" s="432">
        <v>4104</v>
      </c>
      <c r="J112" s="432">
        <v>7359.73</v>
      </c>
      <c r="K112" s="432">
        <v>2554.0400000000004</v>
      </c>
      <c r="M112" s="469" t="s">
        <v>1430</v>
      </c>
    </row>
    <row r="113" spans="2:14">
      <c r="B113" s="463" t="s">
        <v>1129</v>
      </c>
      <c r="C113" s="464" t="s">
        <v>1052</v>
      </c>
      <c r="D113" s="464"/>
      <c r="E113" s="465" t="s">
        <v>1416</v>
      </c>
      <c r="F113" s="382" t="s">
        <v>1902</v>
      </c>
      <c r="G113" s="484"/>
      <c r="H113" s="432">
        <v>0</v>
      </c>
      <c r="I113" s="432">
        <v>0</v>
      </c>
      <c r="J113" s="432">
        <v>0</v>
      </c>
      <c r="K113" s="432">
        <v>483.06999999999971</v>
      </c>
      <c r="M113" s="469" t="s">
        <v>1430</v>
      </c>
    </row>
    <row r="114" spans="2:14">
      <c r="B114" s="481" t="s">
        <v>1134</v>
      </c>
      <c r="C114" s="440" t="s">
        <v>1052</v>
      </c>
      <c r="D114" s="440"/>
      <c r="E114" s="482" t="s">
        <v>1435</v>
      </c>
      <c r="F114" s="380" t="s">
        <v>1902</v>
      </c>
      <c r="G114" s="454"/>
      <c r="H114" s="431">
        <v>11183</v>
      </c>
      <c r="I114" s="431">
        <v>10042</v>
      </c>
      <c r="J114" s="431">
        <v>24780.18</v>
      </c>
      <c r="K114" s="431">
        <v>14376.86</v>
      </c>
      <c r="M114" s="483" t="s">
        <v>1430</v>
      </c>
    </row>
    <row r="115" spans="2:14">
      <c r="B115" s="463" t="s">
        <v>1118</v>
      </c>
      <c r="C115" s="464" t="s">
        <v>1052</v>
      </c>
      <c r="D115" s="464"/>
      <c r="E115" s="465" t="s">
        <v>1415</v>
      </c>
      <c r="F115" s="382" t="s">
        <v>1902</v>
      </c>
      <c r="G115" s="484"/>
      <c r="H115" s="432">
        <v>11183</v>
      </c>
      <c r="I115" s="432">
        <v>10042</v>
      </c>
      <c r="J115" s="432">
        <v>24780.18</v>
      </c>
      <c r="K115" s="432">
        <v>14376.86</v>
      </c>
      <c r="M115" s="469" t="s">
        <v>1430</v>
      </c>
    </row>
    <row r="116" spans="2:14">
      <c r="B116" s="463" t="s">
        <v>1129</v>
      </c>
      <c r="C116" s="464" t="s">
        <v>1052</v>
      </c>
      <c r="D116" s="464"/>
      <c r="E116" s="465" t="s">
        <v>1416</v>
      </c>
      <c r="F116" s="382" t="s">
        <v>1902</v>
      </c>
      <c r="G116" s="484"/>
      <c r="H116" s="432">
        <v>0</v>
      </c>
      <c r="I116" s="432">
        <v>0</v>
      </c>
      <c r="J116" s="432">
        <v>0</v>
      </c>
      <c r="K116" s="432">
        <v>0</v>
      </c>
      <c r="M116" s="469" t="s">
        <v>1430</v>
      </c>
    </row>
    <row r="117" spans="2:14" s="332" customFormat="1">
      <c r="B117" s="485"/>
      <c r="C117" s="333"/>
      <c r="D117" s="333"/>
      <c r="E117" s="486"/>
      <c r="F117" s="333"/>
      <c r="G117" s="333"/>
      <c r="H117" s="333"/>
      <c r="I117" s="333"/>
      <c r="J117" s="333"/>
      <c r="K117" s="333"/>
      <c r="M117" s="333"/>
      <c r="N117" s="333"/>
    </row>
    <row r="118" spans="2:14">
      <c r="B118" s="481" t="s">
        <v>1135</v>
      </c>
      <c r="C118" s="440" t="s">
        <v>1052</v>
      </c>
      <c r="D118" s="440"/>
      <c r="E118" s="482" t="s">
        <v>1436</v>
      </c>
      <c r="F118" s="380" t="s">
        <v>1902</v>
      </c>
      <c r="G118" s="431">
        <v>11810</v>
      </c>
      <c r="H118" s="431">
        <v>10350</v>
      </c>
      <c r="I118" s="431">
        <v>11992</v>
      </c>
      <c r="J118" s="431">
        <v>12064.61</v>
      </c>
      <c r="K118" s="431">
        <v>14312.31</v>
      </c>
      <c r="M118" s="431" t="s">
        <v>1437</v>
      </c>
    </row>
    <row r="119" spans="2:14">
      <c r="B119" s="372" t="s">
        <v>1136</v>
      </c>
      <c r="C119" s="464" t="s">
        <v>1052</v>
      </c>
      <c r="D119" s="464"/>
      <c r="E119" s="358" t="s">
        <v>1438</v>
      </c>
      <c r="F119" s="382" t="s">
        <v>1902</v>
      </c>
      <c r="G119" s="432">
        <v>11345</v>
      </c>
      <c r="H119" s="432">
        <v>9201</v>
      </c>
      <c r="I119" s="432">
        <v>10725</v>
      </c>
      <c r="J119" s="432">
        <v>10831.41</v>
      </c>
      <c r="K119" s="432">
        <v>13170.51</v>
      </c>
      <c r="M119" s="432" t="s">
        <v>1437</v>
      </c>
    </row>
    <row r="120" spans="2:14">
      <c r="B120" s="372" t="s">
        <v>1137</v>
      </c>
      <c r="C120" s="464" t="s">
        <v>1052</v>
      </c>
      <c r="D120" s="464"/>
      <c r="E120" s="358" t="s">
        <v>1439</v>
      </c>
      <c r="F120" s="382" t="s">
        <v>1902</v>
      </c>
      <c r="G120" s="432">
        <v>465</v>
      </c>
      <c r="H120" s="432">
        <v>1149</v>
      </c>
      <c r="I120" s="432">
        <v>1267</v>
      </c>
      <c r="J120" s="432">
        <v>1233.2</v>
      </c>
      <c r="K120" s="432">
        <v>1141.8</v>
      </c>
      <c r="M120" s="432" t="s">
        <v>1437</v>
      </c>
    </row>
    <row r="121" spans="2:14">
      <c r="B121" s="481" t="s">
        <v>1138</v>
      </c>
      <c r="C121" s="440" t="s">
        <v>1052</v>
      </c>
      <c r="D121" s="440"/>
      <c r="E121" s="482" t="s">
        <v>1440</v>
      </c>
      <c r="F121" s="380" t="s">
        <v>1902</v>
      </c>
      <c r="G121" s="431">
        <v>3930</v>
      </c>
      <c r="H121" s="431">
        <v>5625</v>
      </c>
      <c r="I121" s="431">
        <v>3067</v>
      </c>
      <c r="J121" s="431">
        <v>4502.87</v>
      </c>
      <c r="K121" s="431">
        <v>4983.45</v>
      </c>
      <c r="M121" s="431" t="s">
        <v>1441</v>
      </c>
    </row>
    <row r="122" spans="2:14">
      <c r="B122" s="487"/>
      <c r="C122" s="333"/>
      <c r="D122" s="333"/>
      <c r="E122" s="333"/>
      <c r="F122" s="333"/>
      <c r="G122" s="488"/>
      <c r="H122" s="488"/>
      <c r="I122" s="488"/>
      <c r="J122" s="488"/>
      <c r="K122" s="488"/>
      <c r="M122" s="488"/>
    </row>
    <row r="123" spans="2:14" ht="17.25">
      <c r="B123" s="427" t="s">
        <v>1960</v>
      </c>
      <c r="C123" s="344" t="s">
        <v>1853</v>
      </c>
      <c r="D123" s="344"/>
      <c r="E123" s="428" t="s">
        <v>1961</v>
      </c>
      <c r="F123" s="344" t="s">
        <v>1872</v>
      </c>
      <c r="G123" s="344">
        <v>2015</v>
      </c>
      <c r="H123" s="344">
        <v>2016</v>
      </c>
      <c r="I123" s="344">
        <v>2017</v>
      </c>
      <c r="J123" s="429">
        <v>2018</v>
      </c>
      <c r="K123" s="429">
        <v>2019</v>
      </c>
      <c r="M123" s="429" t="s">
        <v>1322</v>
      </c>
    </row>
    <row r="124" spans="2:14" ht="17.25">
      <c r="B124" s="401" t="s">
        <v>1962</v>
      </c>
      <c r="C124" s="464" t="s">
        <v>1963</v>
      </c>
      <c r="D124" s="464"/>
      <c r="E124" s="331" t="s">
        <v>2307</v>
      </c>
      <c r="F124" s="464" t="s">
        <v>1964</v>
      </c>
      <c r="G124" s="489">
        <v>6</v>
      </c>
      <c r="H124" s="489">
        <v>11</v>
      </c>
      <c r="I124" s="489">
        <v>10</v>
      </c>
      <c r="J124" s="489">
        <v>4</v>
      </c>
      <c r="K124" s="489">
        <v>16</v>
      </c>
      <c r="M124" s="432" t="s">
        <v>1442</v>
      </c>
    </row>
    <row r="125" spans="2:14">
      <c r="B125" s="401" t="s">
        <v>1139</v>
      </c>
      <c r="C125" s="464" t="s">
        <v>1963</v>
      </c>
      <c r="D125" s="464"/>
      <c r="E125" s="331" t="s">
        <v>2308</v>
      </c>
      <c r="F125" s="464" t="s">
        <v>1964</v>
      </c>
      <c r="G125" s="489">
        <v>48</v>
      </c>
      <c r="H125" s="489">
        <v>43</v>
      </c>
      <c r="I125" s="489">
        <v>38</v>
      </c>
      <c r="J125" s="489">
        <v>50</v>
      </c>
      <c r="K125" s="489">
        <v>62</v>
      </c>
      <c r="M125" s="432" t="s">
        <v>1442</v>
      </c>
    </row>
    <row r="126" spans="2:14" ht="17.25">
      <c r="B126" s="490" t="s">
        <v>1965</v>
      </c>
      <c r="C126" s="452" t="s">
        <v>1966</v>
      </c>
      <c r="D126" s="452"/>
      <c r="E126" s="331" t="s">
        <v>2309</v>
      </c>
      <c r="F126" s="452" t="s">
        <v>1966</v>
      </c>
      <c r="G126" s="491">
        <v>16.899999999999999</v>
      </c>
      <c r="H126" s="491">
        <v>637.1</v>
      </c>
      <c r="I126" s="491">
        <v>129.08099999999999</v>
      </c>
      <c r="J126" s="491">
        <v>29.2</v>
      </c>
      <c r="K126" s="491">
        <v>305.75</v>
      </c>
      <c r="L126" s="433"/>
      <c r="M126" s="432" t="s">
        <v>1442</v>
      </c>
    </row>
    <row r="127" spans="2:14">
      <c r="B127" s="490" t="s">
        <v>1140</v>
      </c>
      <c r="C127" s="464" t="s">
        <v>1141</v>
      </c>
      <c r="D127" s="464"/>
      <c r="E127" s="331" t="s">
        <v>2310</v>
      </c>
      <c r="F127" s="464" t="s">
        <v>1141</v>
      </c>
      <c r="G127" s="491">
        <v>231.59780000000006</v>
      </c>
      <c r="H127" s="491">
        <v>4170.3616957225004</v>
      </c>
      <c r="I127" s="491">
        <v>882.37222509934998</v>
      </c>
      <c r="J127" s="491">
        <v>309.15064791399999</v>
      </c>
      <c r="K127" s="491">
        <v>2017.9295765499999</v>
      </c>
      <c r="L127" s="433"/>
      <c r="M127" s="432" t="s">
        <v>1442</v>
      </c>
    </row>
    <row r="128" spans="2:14">
      <c r="B128" s="401" t="s">
        <v>1142</v>
      </c>
      <c r="C128" s="464" t="s">
        <v>1963</v>
      </c>
      <c r="D128" s="464"/>
      <c r="E128" s="331" t="s">
        <v>1443</v>
      </c>
      <c r="F128" s="464" t="s">
        <v>1964</v>
      </c>
      <c r="G128" s="489">
        <v>3</v>
      </c>
      <c r="H128" s="489">
        <v>4</v>
      </c>
      <c r="I128" s="489">
        <v>6</v>
      </c>
      <c r="J128" s="489">
        <v>3</v>
      </c>
      <c r="K128" s="489">
        <v>10</v>
      </c>
      <c r="M128" s="432" t="s">
        <v>1442</v>
      </c>
    </row>
    <row r="129" spans="2:13" ht="15.75">
      <c r="B129" s="401" t="s">
        <v>1143</v>
      </c>
      <c r="C129" s="452" t="s">
        <v>1966</v>
      </c>
      <c r="D129" s="452"/>
      <c r="E129" s="331" t="s">
        <v>1444</v>
      </c>
      <c r="F129" s="452" t="s">
        <v>1966</v>
      </c>
      <c r="G129" s="489">
        <v>4</v>
      </c>
      <c r="H129" s="489">
        <v>13.2</v>
      </c>
      <c r="I129" s="489">
        <v>16.149999999999999</v>
      </c>
      <c r="J129" s="489">
        <v>19.2</v>
      </c>
      <c r="K129" s="489">
        <v>23.75</v>
      </c>
      <c r="M129" s="432" t="s">
        <v>1442</v>
      </c>
    </row>
    <row r="130" spans="2:13">
      <c r="B130" s="401" t="s">
        <v>1967</v>
      </c>
      <c r="C130" s="443" t="s">
        <v>1030</v>
      </c>
      <c r="D130" s="492"/>
      <c r="E130" s="809" t="s">
        <v>2311</v>
      </c>
      <c r="F130" s="443" t="s">
        <v>1030</v>
      </c>
      <c r="G130" s="484"/>
      <c r="H130" s="484"/>
      <c r="I130" s="484"/>
      <c r="J130" s="484"/>
      <c r="K130" s="489">
        <v>0</v>
      </c>
      <c r="M130" s="432" t="s">
        <v>1442</v>
      </c>
    </row>
    <row r="131" spans="2:13">
      <c r="B131" s="401" t="s">
        <v>1144</v>
      </c>
      <c r="C131" s="464" t="s">
        <v>1963</v>
      </c>
      <c r="D131" s="464"/>
      <c r="E131" s="331" t="s">
        <v>1445</v>
      </c>
      <c r="F131" s="493" t="s">
        <v>1964</v>
      </c>
      <c r="G131" s="489">
        <v>3</v>
      </c>
      <c r="H131" s="489">
        <v>11</v>
      </c>
      <c r="I131" s="489">
        <v>2</v>
      </c>
      <c r="J131" s="489">
        <v>1</v>
      </c>
      <c r="K131" s="489">
        <v>1</v>
      </c>
      <c r="M131" s="432" t="s">
        <v>1442</v>
      </c>
    </row>
    <row r="132" spans="2:13" ht="15.75">
      <c r="B132" s="401" t="s">
        <v>1145</v>
      </c>
      <c r="C132" s="452" t="s">
        <v>1966</v>
      </c>
      <c r="D132" s="452"/>
      <c r="E132" s="331" t="s">
        <v>1446</v>
      </c>
      <c r="F132" s="443" t="s">
        <v>1966</v>
      </c>
      <c r="G132" s="494">
        <v>12.9</v>
      </c>
      <c r="H132" s="494">
        <v>649.51700000000005</v>
      </c>
      <c r="I132" s="494">
        <v>110.931</v>
      </c>
      <c r="J132" s="494">
        <v>10</v>
      </c>
      <c r="K132" s="494">
        <v>12</v>
      </c>
      <c r="M132" s="432" t="s">
        <v>1442</v>
      </c>
    </row>
    <row r="133" spans="2:13">
      <c r="B133" s="401" t="s">
        <v>1968</v>
      </c>
      <c r="C133" s="464" t="s">
        <v>1963</v>
      </c>
      <c r="D133" s="464"/>
      <c r="E133" s="331" t="s">
        <v>1969</v>
      </c>
      <c r="F133" s="493" t="s">
        <v>1964</v>
      </c>
      <c r="G133" s="484"/>
      <c r="H133" s="484"/>
      <c r="I133" s="484"/>
      <c r="J133" s="484"/>
      <c r="K133" s="489">
        <v>3</v>
      </c>
      <c r="M133" s="432" t="s">
        <v>1442</v>
      </c>
    </row>
    <row r="134" spans="2:13" ht="15.75">
      <c r="B134" s="401" t="s">
        <v>1970</v>
      </c>
      <c r="C134" s="443" t="s">
        <v>1966</v>
      </c>
      <c r="D134" s="495"/>
      <c r="E134" s="331" t="s">
        <v>1971</v>
      </c>
      <c r="F134" s="443" t="s">
        <v>1966</v>
      </c>
      <c r="G134" s="484"/>
      <c r="H134" s="484"/>
      <c r="I134" s="484"/>
      <c r="J134" s="484"/>
      <c r="K134" s="494">
        <v>259</v>
      </c>
      <c r="M134" s="432" t="s">
        <v>1442</v>
      </c>
    </row>
    <row r="135" spans="2:13">
      <c r="B135" s="496"/>
      <c r="C135" s="333"/>
      <c r="D135" s="333"/>
      <c r="E135" s="333"/>
      <c r="F135" s="333"/>
      <c r="G135" s="488"/>
      <c r="H135" s="488"/>
      <c r="I135" s="488"/>
      <c r="J135" s="488"/>
      <c r="K135" s="488"/>
      <c r="M135" s="488"/>
    </row>
    <row r="136" spans="2:13">
      <c r="B136" s="427" t="s">
        <v>1146</v>
      </c>
      <c r="C136" s="344" t="s">
        <v>1853</v>
      </c>
      <c r="D136" s="344"/>
      <c r="E136" s="344"/>
      <c r="F136" s="344" t="s">
        <v>1872</v>
      </c>
      <c r="G136" s="344">
        <v>2015</v>
      </c>
      <c r="H136" s="344">
        <v>2016</v>
      </c>
      <c r="I136" s="344">
        <v>2017</v>
      </c>
      <c r="J136" s="429">
        <v>2018</v>
      </c>
      <c r="K136" s="429">
        <v>2019</v>
      </c>
      <c r="M136" s="429" t="s">
        <v>1322</v>
      </c>
    </row>
    <row r="137" spans="2:13">
      <c r="B137" s="497" t="s">
        <v>1147</v>
      </c>
      <c r="C137" s="464" t="s">
        <v>1026</v>
      </c>
      <c r="D137" s="464"/>
      <c r="E137" s="497" t="s">
        <v>1447</v>
      </c>
      <c r="F137" s="464" t="s">
        <v>1972</v>
      </c>
      <c r="G137" s="432">
        <v>20.993314659999999</v>
      </c>
      <c r="H137" s="432">
        <v>11.90885216</v>
      </c>
      <c r="I137" s="432">
        <v>15.461696979999999</v>
      </c>
      <c r="J137" s="432">
        <v>13.634338</v>
      </c>
      <c r="K137" s="432">
        <v>12.090999</v>
      </c>
      <c r="M137" s="432" t="s">
        <v>1448</v>
      </c>
    </row>
    <row r="138" spans="2:13">
      <c r="B138" s="498" t="s">
        <v>1148</v>
      </c>
      <c r="C138" s="464" t="s">
        <v>1026</v>
      </c>
      <c r="D138" s="464"/>
      <c r="E138" s="498" t="s">
        <v>1449</v>
      </c>
      <c r="F138" s="464" t="s">
        <v>1972</v>
      </c>
      <c r="G138" s="432">
        <v>15518</v>
      </c>
      <c r="H138" s="432">
        <v>17721</v>
      </c>
      <c r="I138" s="432">
        <v>17074</v>
      </c>
      <c r="J138" s="432">
        <v>27273.775188830095</v>
      </c>
      <c r="K138" s="432">
        <v>24197.735660000002</v>
      </c>
      <c r="M138" s="432" t="s">
        <v>86</v>
      </c>
    </row>
    <row r="139" spans="2:13">
      <c r="B139" s="498" t="s">
        <v>1149</v>
      </c>
      <c r="C139" s="464" t="s">
        <v>1026</v>
      </c>
      <c r="D139" s="464"/>
      <c r="E139" s="498" t="s">
        <v>1450</v>
      </c>
      <c r="F139" s="464" t="s">
        <v>1972</v>
      </c>
      <c r="G139" s="432">
        <v>14159</v>
      </c>
      <c r="H139" s="432">
        <v>20656.030662999998</v>
      </c>
      <c r="I139" s="432">
        <v>20746.612926999998</v>
      </c>
      <c r="J139" s="432">
        <v>25911.107967675089</v>
      </c>
      <c r="K139" s="432">
        <v>27852.502379999998</v>
      </c>
      <c r="M139" s="432" t="s">
        <v>86</v>
      </c>
    </row>
    <row r="140" spans="2:13">
      <c r="B140" s="402" t="s">
        <v>1150</v>
      </c>
      <c r="C140" s="464" t="s">
        <v>1026</v>
      </c>
      <c r="D140" s="464"/>
      <c r="E140" s="402" t="s">
        <v>1451</v>
      </c>
      <c r="F140" s="464" t="s">
        <v>1972</v>
      </c>
      <c r="G140" s="432">
        <v>2048</v>
      </c>
      <c r="H140" s="432">
        <v>2192.9028189999999</v>
      </c>
      <c r="I140" s="432">
        <v>2192.9028189999999</v>
      </c>
      <c r="J140" s="432">
        <v>2338.8522790665002</v>
      </c>
      <c r="K140" s="432">
        <v>3226.9073200000003</v>
      </c>
      <c r="M140" s="432" t="s">
        <v>86</v>
      </c>
    </row>
    <row r="141" spans="2:13">
      <c r="B141" s="402" t="s">
        <v>1151</v>
      </c>
      <c r="C141" s="464" t="s">
        <v>1026</v>
      </c>
      <c r="D141" s="464"/>
      <c r="E141" s="402" t="s">
        <v>1452</v>
      </c>
      <c r="F141" s="464" t="s">
        <v>1972</v>
      </c>
      <c r="G141" s="432">
        <v>1270</v>
      </c>
      <c r="H141" s="432">
        <v>1581.489669</v>
      </c>
      <c r="I141" s="432">
        <v>1652.8292489999999</v>
      </c>
      <c r="J141" s="432">
        <v>1576.4858841522</v>
      </c>
      <c r="K141" s="432">
        <v>1644.8449400000002</v>
      </c>
      <c r="M141" s="432" t="s">
        <v>86</v>
      </c>
    </row>
    <row r="142" spans="2:13">
      <c r="B142" s="402" t="s">
        <v>1152</v>
      </c>
      <c r="C142" s="464" t="s">
        <v>1026</v>
      </c>
      <c r="D142" s="464"/>
      <c r="E142" s="402" t="s">
        <v>1453</v>
      </c>
      <c r="F142" s="464" t="s">
        <v>1972</v>
      </c>
      <c r="G142" s="432">
        <v>2057.21</v>
      </c>
      <c r="H142" s="432">
        <v>1669.85</v>
      </c>
      <c r="I142" s="432">
        <v>2261</v>
      </c>
      <c r="J142" s="432">
        <v>2591.6485616292853</v>
      </c>
      <c r="K142" s="432">
        <v>1855</v>
      </c>
      <c r="M142" s="432" t="s">
        <v>86</v>
      </c>
    </row>
    <row r="143" spans="2:13">
      <c r="B143" s="402" t="s">
        <v>1153</v>
      </c>
      <c r="C143" s="464" t="s">
        <v>1026</v>
      </c>
      <c r="D143" s="464"/>
      <c r="E143" s="402" t="s">
        <v>1454</v>
      </c>
      <c r="F143" s="464" t="s">
        <v>1972</v>
      </c>
      <c r="G143" s="432">
        <v>454</v>
      </c>
      <c r="H143" s="432">
        <v>310.68396899999999</v>
      </c>
      <c r="I143" s="432">
        <v>328.788927</v>
      </c>
      <c r="J143" s="432">
        <v>344.12553478079991</v>
      </c>
      <c r="K143" s="432">
        <v>515.04952000000003</v>
      </c>
      <c r="M143" s="432" t="s">
        <v>86</v>
      </c>
    </row>
    <row r="144" spans="2:13">
      <c r="B144" s="409"/>
      <c r="C144" s="410"/>
      <c r="D144" s="410"/>
      <c r="E144" s="410"/>
      <c r="F144" s="410"/>
      <c r="G144" s="333"/>
      <c r="H144" s="333"/>
      <c r="I144" s="333"/>
      <c r="J144" s="333"/>
      <c r="K144" s="333"/>
      <c r="M144" s="333"/>
    </row>
    <row r="145" spans="2:14">
      <c r="B145" s="411" t="s">
        <v>1363</v>
      </c>
      <c r="C145" s="413"/>
      <c r="D145" s="816" t="s">
        <v>1364</v>
      </c>
      <c r="E145" s="816"/>
      <c r="F145" s="816"/>
      <c r="G145" s="816"/>
      <c r="H145" s="816"/>
      <c r="I145" s="816"/>
      <c r="J145" s="816"/>
      <c r="K145" s="816"/>
      <c r="L145" s="816"/>
      <c r="M145" s="816"/>
    </row>
    <row r="146" spans="2:14">
      <c r="B146" s="771" t="s">
        <v>1455</v>
      </c>
      <c r="C146" s="772"/>
      <c r="D146" s="817" t="s">
        <v>1456</v>
      </c>
      <c r="E146" s="817"/>
      <c r="F146" s="817"/>
      <c r="G146" s="817"/>
      <c r="H146" s="817"/>
      <c r="I146" s="817"/>
      <c r="J146" s="817"/>
      <c r="K146" s="817"/>
      <c r="L146" s="817"/>
      <c r="M146" s="817"/>
    </row>
    <row r="147" spans="2:14">
      <c r="B147" s="771" t="s">
        <v>1973</v>
      </c>
      <c r="C147" s="772"/>
      <c r="D147" s="818" t="s">
        <v>2238</v>
      </c>
      <c r="E147" s="818"/>
      <c r="F147" s="818"/>
      <c r="G147" s="818"/>
      <c r="H147" s="818"/>
      <c r="I147" s="818"/>
      <c r="J147" s="818"/>
      <c r="K147" s="818"/>
      <c r="L147" s="818"/>
      <c r="M147" s="818"/>
    </row>
    <row r="148" spans="2:14">
      <c r="B148" s="411" t="s">
        <v>1366</v>
      </c>
      <c r="C148" s="413"/>
      <c r="D148" s="816" t="s">
        <v>1369</v>
      </c>
      <c r="E148" s="816"/>
      <c r="F148" s="816"/>
      <c r="G148" s="816"/>
      <c r="H148" s="816"/>
      <c r="I148" s="816"/>
      <c r="J148" s="816"/>
      <c r="K148" s="816"/>
      <c r="L148" s="816"/>
      <c r="M148" s="816"/>
    </row>
    <row r="149" spans="2:14" ht="23.25">
      <c r="B149" s="768" t="s">
        <v>2239</v>
      </c>
      <c r="C149" s="769"/>
      <c r="D149" s="815" t="s">
        <v>2240</v>
      </c>
      <c r="E149" s="815"/>
      <c r="F149" s="815"/>
      <c r="G149" s="815"/>
      <c r="H149" s="815"/>
      <c r="I149" s="815"/>
      <c r="J149" s="815"/>
      <c r="K149" s="815"/>
      <c r="L149" s="815"/>
      <c r="M149" s="815"/>
    </row>
    <row r="150" spans="2:14" ht="23.25">
      <c r="B150" s="768" t="s">
        <v>2241</v>
      </c>
      <c r="C150" s="770"/>
      <c r="D150" s="815" t="s">
        <v>2242</v>
      </c>
      <c r="E150" s="815"/>
      <c r="F150" s="815"/>
      <c r="G150" s="815"/>
      <c r="H150" s="815"/>
      <c r="I150" s="815"/>
      <c r="J150" s="815"/>
      <c r="K150" s="815"/>
      <c r="L150" s="815"/>
      <c r="M150" s="815"/>
    </row>
    <row r="151" spans="2:14" ht="23.25">
      <c r="B151" s="768" t="s">
        <v>2243</v>
      </c>
      <c r="C151" s="769"/>
      <c r="D151" s="815" t="s">
        <v>2244</v>
      </c>
      <c r="E151" s="815"/>
      <c r="F151" s="815"/>
      <c r="G151" s="815"/>
      <c r="H151" s="815"/>
      <c r="I151" s="815"/>
      <c r="J151" s="815"/>
      <c r="K151" s="815"/>
      <c r="L151" s="815"/>
      <c r="M151" s="815"/>
    </row>
    <row r="152" spans="2:14" ht="23.25">
      <c r="B152" s="768" t="s">
        <v>2245</v>
      </c>
      <c r="C152" s="769"/>
      <c r="D152" s="815" t="s">
        <v>2246</v>
      </c>
      <c r="E152" s="815"/>
      <c r="F152" s="815"/>
      <c r="G152" s="815"/>
      <c r="H152" s="815"/>
      <c r="I152" s="815"/>
      <c r="J152" s="815"/>
      <c r="K152" s="815"/>
      <c r="L152" s="815"/>
      <c r="M152" s="815"/>
    </row>
    <row r="153" spans="2:14">
      <c r="B153" s="768" t="s">
        <v>2247</v>
      </c>
      <c r="C153" s="769"/>
      <c r="D153" s="815" t="s">
        <v>2248</v>
      </c>
      <c r="E153" s="815"/>
      <c r="F153" s="815"/>
      <c r="G153" s="815"/>
      <c r="H153" s="815"/>
      <c r="I153" s="815"/>
      <c r="J153" s="815"/>
      <c r="K153" s="815"/>
      <c r="L153" s="815"/>
      <c r="M153" s="815"/>
    </row>
    <row r="154" spans="2:14" ht="23.25">
      <c r="B154" s="768" t="s">
        <v>2249</v>
      </c>
      <c r="C154" s="769"/>
      <c r="D154" s="815" t="s">
        <v>2250</v>
      </c>
      <c r="E154" s="815"/>
      <c r="F154" s="815"/>
      <c r="G154" s="815"/>
      <c r="H154" s="815"/>
      <c r="I154" s="815"/>
      <c r="J154" s="815"/>
      <c r="K154" s="815"/>
      <c r="L154" s="815"/>
      <c r="M154" s="815"/>
    </row>
    <row r="155" spans="2:14" ht="45.75">
      <c r="B155" s="768" t="s">
        <v>2251</v>
      </c>
      <c r="C155" s="769"/>
      <c r="D155" s="815" t="s">
        <v>2252</v>
      </c>
      <c r="E155" s="815"/>
      <c r="F155" s="815"/>
      <c r="G155" s="815"/>
      <c r="H155" s="815"/>
      <c r="I155" s="815"/>
      <c r="J155" s="815"/>
      <c r="K155" s="815"/>
      <c r="L155" s="815"/>
      <c r="M155" s="815"/>
    </row>
    <row r="156" spans="2:14" s="332" customFormat="1">
      <c r="C156" s="333"/>
      <c r="D156" s="333"/>
      <c r="E156" s="333"/>
      <c r="F156" s="333"/>
      <c r="N156" s="333"/>
    </row>
    <row r="157" spans="2:14" s="332" customFormat="1">
      <c r="C157" s="333"/>
      <c r="D157" s="333"/>
      <c r="E157" s="333"/>
      <c r="F157" s="333"/>
      <c r="N157" s="333"/>
    </row>
    <row r="158" spans="2:14" s="332" customFormat="1">
      <c r="C158" s="333"/>
      <c r="D158" s="333"/>
      <c r="E158" s="333"/>
      <c r="F158" s="333"/>
      <c r="N158" s="333"/>
    </row>
    <row r="159" spans="2:14" s="332" customFormat="1">
      <c r="C159" s="333"/>
      <c r="D159" s="333"/>
      <c r="E159" s="333"/>
      <c r="F159" s="333"/>
      <c r="N159" s="333"/>
    </row>
    <row r="160" spans="2:14" s="332" customFormat="1">
      <c r="C160" s="333"/>
      <c r="D160" s="333"/>
      <c r="E160" s="333"/>
      <c r="F160" s="333"/>
      <c r="N160" s="333"/>
    </row>
    <row r="161" spans="3:14" s="332" customFormat="1">
      <c r="C161" s="333"/>
      <c r="D161" s="333"/>
      <c r="E161" s="333"/>
      <c r="F161" s="333"/>
      <c r="N161" s="333"/>
    </row>
    <row r="162" spans="3:14" s="332" customFormat="1">
      <c r="C162" s="333"/>
      <c r="D162" s="333"/>
      <c r="E162" s="333"/>
      <c r="F162" s="333"/>
      <c r="N162" s="333"/>
    </row>
    <row r="163" spans="3:14" s="332" customFormat="1">
      <c r="C163" s="333"/>
      <c r="D163" s="333"/>
      <c r="E163" s="333"/>
      <c r="F163" s="333"/>
      <c r="N163" s="333"/>
    </row>
    <row r="164" spans="3:14" s="332" customFormat="1">
      <c r="C164" s="333"/>
      <c r="D164" s="333"/>
      <c r="E164" s="333"/>
      <c r="F164" s="333"/>
      <c r="N164" s="333"/>
    </row>
    <row r="165" spans="3:14" s="332" customFormat="1">
      <c r="C165" s="333"/>
      <c r="D165" s="333"/>
      <c r="E165" s="333"/>
      <c r="F165" s="333"/>
      <c r="N165" s="333"/>
    </row>
    <row r="166" spans="3:14" hidden="1"/>
    <row r="167" spans="3:14" hidden="1"/>
    <row r="168" spans="3:14" hidden="1"/>
    <row r="169" spans="3:14" hidden="1"/>
  </sheetData>
  <mergeCells count="11">
    <mergeCell ref="D153:M153"/>
    <mergeCell ref="D154:M154"/>
    <mergeCell ref="D155:M155"/>
    <mergeCell ref="D145:M145"/>
    <mergeCell ref="D148:M148"/>
    <mergeCell ref="D146:M146"/>
    <mergeCell ref="D147:M147"/>
    <mergeCell ref="D149:M149"/>
    <mergeCell ref="D150:M150"/>
    <mergeCell ref="D151:M151"/>
    <mergeCell ref="D152:M152"/>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DC183"/>
  </sheetPr>
  <dimension ref="A1:AI330"/>
  <sheetViews>
    <sheetView zoomScale="80" zoomScaleNormal="80" workbookViewId="0">
      <selection activeCell="I63" sqref="I63"/>
    </sheetView>
  </sheetViews>
  <sheetFormatPr defaultColWidth="0" defaultRowHeight="15" zeroHeight="1" outlineLevelCol="1"/>
  <cols>
    <col min="1" max="1" width="3.28515625" style="332" customWidth="1"/>
    <col min="2" max="2" width="79.42578125" style="338" customWidth="1" outlineLevel="1"/>
    <col min="3" max="3" width="25" style="424" bestFit="1" customWidth="1" outlineLevel="1"/>
    <col min="4" max="4" width="6.7109375" style="424" customWidth="1"/>
    <col min="5" max="5" width="79.140625" style="424" hidden="1" customWidth="1" outlineLevel="1"/>
    <col min="6" max="6" width="23.7109375" style="424" hidden="1" customWidth="1" outlineLevel="1"/>
    <col min="7" max="7" width="14.7109375" style="338" customWidth="1" collapsed="1"/>
    <col min="8" max="11" width="14.7109375" style="338" customWidth="1"/>
    <col min="12" max="12" width="1.28515625" style="332" customWidth="1"/>
    <col min="13" max="13" width="12.7109375" style="338" customWidth="1"/>
    <col min="14" max="14" width="7.5703125" style="332" customWidth="1"/>
    <col min="15" max="28" width="0" style="332" hidden="1" customWidth="1"/>
    <col min="29" max="35" width="0" style="338" hidden="1" customWidth="1"/>
    <col min="36" max="16384" width="9.140625" style="338" hidden="1"/>
  </cols>
  <sheetData>
    <row r="1" spans="2:14" s="332" customFormat="1">
      <c r="C1" s="333"/>
      <c r="D1" s="333"/>
      <c r="E1" s="333"/>
      <c r="F1" s="333"/>
      <c r="N1" s="500"/>
    </row>
    <row r="2" spans="2:14">
      <c r="B2" s="425" t="s">
        <v>1308</v>
      </c>
      <c r="C2" s="336"/>
      <c r="D2" s="336"/>
      <c r="E2" s="501" t="s">
        <v>1313</v>
      </c>
      <c r="F2" s="336"/>
      <c r="G2" s="336"/>
      <c r="H2" s="336"/>
      <c r="I2" s="336"/>
      <c r="J2" s="336"/>
      <c r="K2" s="336"/>
      <c r="L2" s="337"/>
      <c r="M2" s="336"/>
    </row>
    <row r="3" spans="2:14">
      <c r="B3" s="339"/>
      <c r="C3" s="341"/>
      <c r="D3" s="341"/>
      <c r="E3" s="341"/>
      <c r="F3" s="341"/>
      <c r="G3" s="342"/>
      <c r="H3" s="342"/>
      <c r="I3" s="342"/>
      <c r="J3" s="342"/>
      <c r="K3" s="342"/>
      <c r="M3" s="342"/>
    </row>
    <row r="4" spans="2:14">
      <c r="B4" s="427" t="s">
        <v>1154</v>
      </c>
      <c r="C4" s="344" t="s">
        <v>1853</v>
      </c>
      <c r="D4" s="344"/>
      <c r="E4" s="502" t="s">
        <v>1457</v>
      </c>
      <c r="F4" s="344" t="s">
        <v>1872</v>
      </c>
      <c r="G4" s="346">
        <v>2015</v>
      </c>
      <c r="H4" s="346">
        <v>2016</v>
      </c>
      <c r="I4" s="346">
        <v>2017</v>
      </c>
      <c r="J4" s="347">
        <v>2018</v>
      </c>
      <c r="K4" s="347">
        <v>2019</v>
      </c>
      <c r="M4" s="429" t="s">
        <v>1322</v>
      </c>
    </row>
    <row r="5" spans="2:14" s="332" customFormat="1">
      <c r="B5" s="503" t="s">
        <v>1155</v>
      </c>
      <c r="C5" s="474"/>
      <c r="D5" s="474"/>
      <c r="E5" s="503" t="s">
        <v>1458</v>
      </c>
      <c r="F5" s="474"/>
      <c r="G5" s="504"/>
      <c r="H5" s="504"/>
      <c r="I5" s="504"/>
      <c r="J5" s="504"/>
      <c r="K5" s="504"/>
      <c r="M5" s="505"/>
    </row>
    <row r="6" spans="2:14" s="332" customFormat="1">
      <c r="B6" s="402" t="s">
        <v>1156</v>
      </c>
      <c r="C6" s="407" t="s">
        <v>1963</v>
      </c>
      <c r="D6" s="407"/>
      <c r="E6" s="402" t="s">
        <v>1459</v>
      </c>
      <c r="F6" s="407" t="s">
        <v>1964</v>
      </c>
      <c r="G6" s="363">
        <v>1</v>
      </c>
      <c r="H6" s="363">
        <v>0</v>
      </c>
      <c r="I6" s="363">
        <v>0</v>
      </c>
      <c r="J6" s="363">
        <v>1</v>
      </c>
      <c r="K6" s="363">
        <v>0</v>
      </c>
      <c r="L6" s="433"/>
      <c r="M6" s="363" t="s">
        <v>1460</v>
      </c>
    </row>
    <row r="7" spans="2:14" s="332" customFormat="1" ht="17.25">
      <c r="B7" s="402" t="s">
        <v>1974</v>
      </c>
      <c r="C7" s="407" t="s">
        <v>1963</v>
      </c>
      <c r="D7" s="407"/>
      <c r="E7" s="402" t="s">
        <v>1975</v>
      </c>
      <c r="F7" s="407" t="s">
        <v>1964</v>
      </c>
      <c r="G7" s="363">
        <v>4</v>
      </c>
      <c r="H7" s="363">
        <v>0</v>
      </c>
      <c r="I7" s="363">
        <v>2</v>
      </c>
      <c r="J7" s="363">
        <v>0</v>
      </c>
      <c r="K7" s="363">
        <v>1</v>
      </c>
      <c r="M7" s="363" t="s">
        <v>1460</v>
      </c>
    </row>
    <row r="8" spans="2:14" ht="17.25">
      <c r="B8" s="402" t="s">
        <v>1976</v>
      </c>
      <c r="C8" s="407" t="s">
        <v>1963</v>
      </c>
      <c r="D8" s="407"/>
      <c r="E8" s="402" t="s">
        <v>1977</v>
      </c>
      <c r="F8" s="407" t="s">
        <v>1964</v>
      </c>
      <c r="G8" s="363">
        <v>1</v>
      </c>
      <c r="H8" s="363">
        <v>2</v>
      </c>
      <c r="I8" s="363">
        <v>2</v>
      </c>
      <c r="J8" s="363">
        <v>0</v>
      </c>
      <c r="K8" s="363">
        <v>0</v>
      </c>
      <c r="M8" s="363" t="s">
        <v>1460</v>
      </c>
    </row>
    <row r="9" spans="2:14">
      <c r="B9" s="402" t="s">
        <v>1157</v>
      </c>
      <c r="C9" s="407" t="s">
        <v>1963</v>
      </c>
      <c r="D9" s="407"/>
      <c r="E9" s="402" t="s">
        <v>1461</v>
      </c>
      <c r="F9" s="407" t="s">
        <v>1964</v>
      </c>
      <c r="G9" s="363">
        <v>3</v>
      </c>
      <c r="H9" s="363">
        <v>21</v>
      </c>
      <c r="I9" s="363">
        <v>6</v>
      </c>
      <c r="J9" s="363">
        <v>4</v>
      </c>
      <c r="K9" s="363">
        <v>1</v>
      </c>
      <c r="L9" s="433"/>
      <c r="M9" s="363" t="s">
        <v>1460</v>
      </c>
    </row>
    <row r="10" spans="2:14">
      <c r="B10" s="503" t="s">
        <v>2315</v>
      </c>
      <c r="C10" s="503"/>
      <c r="D10" s="503"/>
      <c r="E10" s="503"/>
      <c r="F10" s="503"/>
      <c r="G10" s="503"/>
      <c r="H10" s="503"/>
      <c r="I10" s="503"/>
      <c r="J10" s="503"/>
      <c r="K10" s="503"/>
      <c r="L10" s="433"/>
      <c r="M10" s="503"/>
    </row>
    <row r="11" spans="2:14">
      <c r="B11" s="402" t="s">
        <v>1158</v>
      </c>
      <c r="C11" s="407" t="s">
        <v>1963</v>
      </c>
      <c r="D11" s="407"/>
      <c r="E11" s="402" t="s">
        <v>1462</v>
      </c>
      <c r="F11" s="407" t="s">
        <v>1964</v>
      </c>
      <c r="G11" s="363">
        <v>1</v>
      </c>
      <c r="H11" s="363">
        <v>0</v>
      </c>
      <c r="I11" s="363">
        <v>0</v>
      </c>
      <c r="J11" s="363">
        <v>0</v>
      </c>
      <c r="K11" s="363">
        <v>0</v>
      </c>
      <c r="M11" s="363" t="s">
        <v>1460</v>
      </c>
    </row>
    <row r="12" spans="2:14">
      <c r="B12" s="402" t="s">
        <v>1159</v>
      </c>
      <c r="C12" s="407" t="s">
        <v>1963</v>
      </c>
      <c r="D12" s="407"/>
      <c r="E12" s="402" t="s">
        <v>1463</v>
      </c>
      <c r="F12" s="407" t="s">
        <v>1964</v>
      </c>
      <c r="G12" s="363">
        <v>4</v>
      </c>
      <c r="H12" s="363">
        <v>2</v>
      </c>
      <c r="I12" s="363">
        <v>3</v>
      </c>
      <c r="J12" s="363">
        <v>0</v>
      </c>
      <c r="K12" s="363">
        <v>1</v>
      </c>
      <c r="M12" s="363" t="s">
        <v>1460</v>
      </c>
    </row>
    <row r="13" spans="2:14">
      <c r="B13" s="402" t="s">
        <v>1160</v>
      </c>
      <c r="C13" s="407" t="s">
        <v>1963</v>
      </c>
      <c r="D13" s="407"/>
      <c r="E13" s="506" t="s">
        <v>1464</v>
      </c>
      <c r="F13" s="407" t="s">
        <v>1964</v>
      </c>
      <c r="G13" s="363">
        <v>1</v>
      </c>
      <c r="H13" s="363">
        <v>0</v>
      </c>
      <c r="I13" s="363">
        <v>0</v>
      </c>
      <c r="J13" s="363">
        <v>1</v>
      </c>
      <c r="K13" s="363">
        <v>0</v>
      </c>
      <c r="M13" s="363" t="s">
        <v>1460</v>
      </c>
    </row>
    <row r="14" spans="2:14">
      <c r="B14" s="506" t="s">
        <v>1978</v>
      </c>
      <c r="C14" s="407" t="s">
        <v>1963</v>
      </c>
      <c r="D14" s="507"/>
      <c r="E14" s="508" t="s">
        <v>1979</v>
      </c>
      <c r="F14" s="407" t="s">
        <v>1964</v>
      </c>
      <c r="G14" s="367"/>
      <c r="H14" s="367"/>
      <c r="I14" s="367"/>
      <c r="J14" s="367"/>
      <c r="K14" s="363">
        <v>0</v>
      </c>
      <c r="M14" s="363" t="s">
        <v>1460</v>
      </c>
    </row>
    <row r="15" spans="2:14">
      <c r="B15" s="506" t="s">
        <v>1980</v>
      </c>
      <c r="C15" s="407" t="s">
        <v>1963</v>
      </c>
      <c r="D15" s="507"/>
      <c r="E15" s="508" t="s">
        <v>1981</v>
      </c>
      <c r="F15" s="407" t="s">
        <v>1964</v>
      </c>
      <c r="G15" s="367"/>
      <c r="H15" s="367"/>
      <c r="I15" s="367"/>
      <c r="J15" s="367"/>
      <c r="K15" s="363">
        <v>0</v>
      </c>
      <c r="M15" s="363" t="s">
        <v>1460</v>
      </c>
    </row>
    <row r="16" spans="2:14">
      <c r="B16" s="506" t="s">
        <v>1161</v>
      </c>
      <c r="C16" s="407" t="s">
        <v>1963</v>
      </c>
      <c r="D16" s="407"/>
      <c r="E16" s="506" t="s">
        <v>1465</v>
      </c>
      <c r="F16" s="407" t="s">
        <v>1964</v>
      </c>
      <c r="G16" s="363">
        <v>1</v>
      </c>
      <c r="H16" s="363">
        <v>0</v>
      </c>
      <c r="I16" s="363">
        <v>0</v>
      </c>
      <c r="J16" s="363">
        <v>0</v>
      </c>
      <c r="K16" s="363">
        <v>0</v>
      </c>
      <c r="M16" s="363" t="s">
        <v>1460</v>
      </c>
    </row>
    <row r="17" spans="2:13">
      <c r="B17" s="506" t="s">
        <v>1978</v>
      </c>
      <c r="C17" s="407" t="s">
        <v>1963</v>
      </c>
      <c r="D17" s="507"/>
      <c r="E17" s="508" t="s">
        <v>1982</v>
      </c>
      <c r="F17" s="407" t="s">
        <v>1964</v>
      </c>
      <c r="G17" s="367"/>
      <c r="H17" s="367"/>
      <c r="I17" s="367"/>
      <c r="J17" s="367"/>
      <c r="K17" s="363">
        <v>0</v>
      </c>
      <c r="M17" s="363" t="s">
        <v>1460</v>
      </c>
    </row>
    <row r="18" spans="2:13">
      <c r="B18" s="506" t="s">
        <v>1980</v>
      </c>
      <c r="C18" s="407" t="s">
        <v>1963</v>
      </c>
      <c r="D18" s="507"/>
      <c r="E18" s="508" t="s">
        <v>1981</v>
      </c>
      <c r="F18" s="407" t="s">
        <v>1964</v>
      </c>
      <c r="G18" s="367"/>
      <c r="H18" s="367"/>
      <c r="I18" s="367"/>
      <c r="J18" s="367"/>
      <c r="K18" s="363">
        <v>0</v>
      </c>
      <c r="M18" s="363" t="s">
        <v>1460</v>
      </c>
    </row>
    <row r="19" spans="2:13">
      <c r="B19" s="506" t="s">
        <v>1983</v>
      </c>
      <c r="C19" s="407" t="s">
        <v>1963</v>
      </c>
      <c r="D19" s="507"/>
      <c r="E19" s="509" t="s">
        <v>1984</v>
      </c>
      <c r="F19" s="407" t="s">
        <v>1964</v>
      </c>
      <c r="G19" s="367"/>
      <c r="H19" s="367"/>
      <c r="I19" s="367"/>
      <c r="J19" s="367"/>
      <c r="K19" s="363">
        <v>0</v>
      </c>
      <c r="M19" s="363" t="s">
        <v>1460</v>
      </c>
    </row>
    <row r="20" spans="2:13">
      <c r="B20" s="506" t="s">
        <v>1985</v>
      </c>
      <c r="C20" s="407" t="s">
        <v>1963</v>
      </c>
      <c r="D20" s="507"/>
      <c r="E20" s="509" t="s">
        <v>1986</v>
      </c>
      <c r="F20" s="407" t="s">
        <v>1964</v>
      </c>
      <c r="G20" s="367"/>
      <c r="H20" s="367"/>
      <c r="I20" s="367"/>
      <c r="J20" s="367"/>
      <c r="K20" s="363">
        <v>0</v>
      </c>
      <c r="M20" s="363" t="s">
        <v>1460</v>
      </c>
    </row>
    <row r="21" spans="2:13">
      <c r="B21" s="510" t="s">
        <v>1987</v>
      </c>
      <c r="C21" s="503"/>
      <c r="D21" s="503"/>
      <c r="E21" s="510" t="s">
        <v>1988</v>
      </c>
      <c r="F21" s="503"/>
      <c r="G21" s="503"/>
      <c r="H21" s="503"/>
      <c r="I21" s="503"/>
      <c r="J21" s="503"/>
      <c r="K21" s="503"/>
      <c r="L21" s="433"/>
      <c r="M21" s="503"/>
    </row>
    <row r="22" spans="2:13">
      <c r="B22" s="506" t="s">
        <v>1156</v>
      </c>
      <c r="C22" s="511" t="s">
        <v>2312</v>
      </c>
      <c r="D22" s="507"/>
      <c r="E22" s="406" t="s">
        <v>1989</v>
      </c>
      <c r="F22" s="407" t="s">
        <v>1990</v>
      </c>
      <c r="G22" s="367"/>
      <c r="H22" s="367"/>
      <c r="I22" s="367"/>
      <c r="J22" s="367"/>
      <c r="K22" s="363">
        <v>0</v>
      </c>
      <c r="M22" s="363" t="s">
        <v>1460</v>
      </c>
    </row>
    <row r="23" spans="2:13">
      <c r="B23" s="506" t="s">
        <v>1991</v>
      </c>
      <c r="C23" s="511" t="s">
        <v>2312</v>
      </c>
      <c r="D23" s="507"/>
      <c r="E23" s="406" t="s">
        <v>1992</v>
      </c>
      <c r="F23" s="407" t="s">
        <v>1990</v>
      </c>
      <c r="G23" s="367"/>
      <c r="H23" s="367"/>
      <c r="I23" s="367"/>
      <c r="J23" s="367"/>
      <c r="K23" s="363">
        <v>0</v>
      </c>
      <c r="M23" s="363" t="s">
        <v>1460</v>
      </c>
    </row>
    <row r="24" spans="2:13">
      <c r="B24" s="510" t="s">
        <v>1993</v>
      </c>
      <c r="C24" s="503"/>
      <c r="D24" s="503"/>
      <c r="E24" s="510" t="s">
        <v>1994</v>
      </c>
      <c r="F24" s="510"/>
      <c r="G24" s="503"/>
      <c r="H24" s="503"/>
      <c r="I24" s="503"/>
      <c r="J24" s="503"/>
      <c r="K24" s="503"/>
      <c r="L24" s="433"/>
      <c r="M24" s="503"/>
    </row>
    <row r="25" spans="2:13">
      <c r="B25" s="506" t="s">
        <v>1156</v>
      </c>
      <c r="C25" s="511" t="s">
        <v>2312</v>
      </c>
      <c r="D25" s="507"/>
      <c r="E25" s="406" t="s">
        <v>1989</v>
      </c>
      <c r="F25" s="407" t="s">
        <v>1990</v>
      </c>
      <c r="G25" s="367"/>
      <c r="H25" s="367"/>
      <c r="I25" s="367"/>
      <c r="J25" s="367"/>
      <c r="K25" s="363">
        <v>0</v>
      </c>
      <c r="M25" s="363" t="s">
        <v>1460</v>
      </c>
    </row>
    <row r="26" spans="2:13">
      <c r="B26" s="506" t="s">
        <v>1991</v>
      </c>
      <c r="C26" s="511" t="s">
        <v>2312</v>
      </c>
      <c r="D26" s="507"/>
      <c r="E26" s="406" t="s">
        <v>1992</v>
      </c>
      <c r="F26" s="407" t="s">
        <v>1990</v>
      </c>
      <c r="G26" s="367"/>
      <c r="H26" s="367"/>
      <c r="I26" s="367"/>
      <c r="J26" s="367"/>
      <c r="K26" s="363">
        <v>9.52</v>
      </c>
      <c r="M26" s="363" t="s">
        <v>1460</v>
      </c>
    </row>
    <row r="27" spans="2:13">
      <c r="B27" s="512"/>
      <c r="C27" s="513"/>
      <c r="D27" s="513"/>
      <c r="E27" s="513"/>
      <c r="F27" s="513"/>
      <c r="G27" s="513"/>
      <c r="H27" s="513"/>
      <c r="I27" s="513"/>
      <c r="J27" s="513"/>
      <c r="K27" s="394"/>
      <c r="M27" s="394"/>
    </row>
    <row r="28" spans="2:13">
      <c r="B28" s="397" t="s">
        <v>1162</v>
      </c>
      <c r="C28" s="514"/>
      <c r="D28" s="514"/>
      <c r="E28" s="397" t="s">
        <v>1466</v>
      </c>
      <c r="F28" s="514"/>
      <c r="G28" s="505"/>
      <c r="H28" s="505"/>
      <c r="I28" s="505"/>
      <c r="J28" s="505"/>
      <c r="K28" s="505"/>
      <c r="M28" s="505"/>
    </row>
    <row r="29" spans="2:13">
      <c r="B29" s="402" t="s">
        <v>1156</v>
      </c>
      <c r="C29" s="407" t="s">
        <v>1963</v>
      </c>
      <c r="D29" s="407"/>
      <c r="E29" s="402" t="s">
        <v>1467</v>
      </c>
      <c r="F29" s="407" t="s">
        <v>1964</v>
      </c>
      <c r="G29" s="515">
        <v>79</v>
      </c>
      <c r="H29" s="515">
        <v>70</v>
      </c>
      <c r="I29" s="515">
        <v>86</v>
      </c>
      <c r="J29" s="515">
        <v>101</v>
      </c>
      <c r="K29" s="515">
        <v>88</v>
      </c>
      <c r="M29" s="515" t="s">
        <v>1460</v>
      </c>
    </row>
    <row r="30" spans="2:13" ht="17.25">
      <c r="B30" s="402" t="s">
        <v>1995</v>
      </c>
      <c r="C30" s="407" t="s">
        <v>1963</v>
      </c>
      <c r="D30" s="407"/>
      <c r="E30" s="402" t="s">
        <v>1996</v>
      </c>
      <c r="F30" s="407" t="s">
        <v>1964</v>
      </c>
      <c r="G30" s="515">
        <v>21</v>
      </c>
      <c r="H30" s="515">
        <v>21</v>
      </c>
      <c r="I30" s="515">
        <v>30</v>
      </c>
      <c r="J30" s="515">
        <v>27</v>
      </c>
      <c r="K30" s="515">
        <v>34</v>
      </c>
      <c r="M30" s="515" t="s">
        <v>1460</v>
      </c>
    </row>
    <row r="31" spans="2:13">
      <c r="B31" s="503" t="s">
        <v>1163</v>
      </c>
      <c r="C31" s="352" t="s">
        <v>2313</v>
      </c>
      <c r="D31" s="352"/>
      <c r="E31" s="503" t="s">
        <v>1468</v>
      </c>
      <c r="F31" s="352" t="s">
        <v>1997</v>
      </c>
      <c r="G31" s="353">
        <v>1.0383699286739543</v>
      </c>
      <c r="H31" s="353">
        <v>1</v>
      </c>
      <c r="I31" s="353">
        <v>1.21</v>
      </c>
      <c r="J31" s="353">
        <v>1.33</v>
      </c>
      <c r="K31" s="353">
        <v>1.1599999999999999</v>
      </c>
      <c r="M31" s="505" t="s">
        <v>1460</v>
      </c>
    </row>
    <row r="32" spans="2:13" s="332" customFormat="1">
      <c r="B32" s="516" t="s">
        <v>1156</v>
      </c>
      <c r="C32" s="366" t="s">
        <v>2313</v>
      </c>
      <c r="D32" s="366"/>
      <c r="E32" s="402" t="s">
        <v>1467</v>
      </c>
      <c r="F32" s="357" t="s">
        <v>1997</v>
      </c>
      <c r="G32" s="517">
        <v>1.7673183552431593</v>
      </c>
      <c r="H32" s="517">
        <v>1.6729324359468825</v>
      </c>
      <c r="I32" s="363">
        <v>1.97</v>
      </c>
      <c r="J32" s="363">
        <v>2.2599999999999998</v>
      </c>
      <c r="K32" s="363">
        <v>1.98</v>
      </c>
      <c r="M32" s="515" t="s">
        <v>1460</v>
      </c>
    </row>
    <row r="33" spans="2:13" s="332" customFormat="1" ht="17.25">
      <c r="B33" s="402" t="s">
        <v>1995</v>
      </c>
      <c r="C33" s="366" t="s">
        <v>2313</v>
      </c>
      <c r="D33" s="366"/>
      <c r="E33" s="402" t="s">
        <v>1996</v>
      </c>
      <c r="F33" s="357" t="s">
        <v>1997</v>
      </c>
      <c r="G33" s="517">
        <v>0.40694283228335626</v>
      </c>
      <c r="H33" s="517">
        <v>0.42</v>
      </c>
      <c r="I33" s="363">
        <v>0.56000000000000005</v>
      </c>
      <c r="J33" s="363">
        <v>0.52</v>
      </c>
      <c r="K33" s="363">
        <v>0.56000000000000005</v>
      </c>
      <c r="M33" s="515" t="s">
        <v>1460</v>
      </c>
    </row>
    <row r="34" spans="2:13" s="332" customFormat="1">
      <c r="B34" s="503" t="s">
        <v>1164</v>
      </c>
      <c r="C34" s="352" t="s">
        <v>2313</v>
      </c>
      <c r="D34" s="352"/>
      <c r="E34" s="503" t="s">
        <v>1469</v>
      </c>
      <c r="F34" s="352" t="s">
        <v>1997</v>
      </c>
      <c r="G34" s="353"/>
      <c r="H34" s="353"/>
      <c r="I34" s="353"/>
      <c r="J34" s="353"/>
      <c r="K34" s="353"/>
      <c r="M34" s="353"/>
    </row>
    <row r="35" spans="2:13" s="332" customFormat="1">
      <c r="B35" s="518" t="s">
        <v>102</v>
      </c>
      <c r="C35" s="366" t="s">
        <v>2313</v>
      </c>
      <c r="D35" s="366"/>
      <c r="E35" s="518" t="s">
        <v>102</v>
      </c>
      <c r="F35" s="357" t="s">
        <v>1997</v>
      </c>
      <c r="G35" s="519">
        <v>1</v>
      </c>
      <c r="H35" s="519">
        <v>0.99</v>
      </c>
      <c r="I35" s="519">
        <v>0.75</v>
      </c>
      <c r="J35" s="519">
        <v>0.27</v>
      </c>
      <c r="K35" s="519">
        <v>0.45</v>
      </c>
      <c r="M35" s="515" t="s">
        <v>1460</v>
      </c>
    </row>
    <row r="36" spans="2:13" s="332" customFormat="1">
      <c r="B36" s="518" t="s">
        <v>103</v>
      </c>
      <c r="C36" s="366" t="s">
        <v>2313</v>
      </c>
      <c r="D36" s="366"/>
      <c r="E36" s="518" t="s">
        <v>103</v>
      </c>
      <c r="F36" s="357" t="s">
        <v>1997</v>
      </c>
      <c r="G36" s="519">
        <v>2.2000000000000002</v>
      </c>
      <c r="H36" s="519">
        <v>1.94</v>
      </c>
      <c r="I36" s="519">
        <v>2.25</v>
      </c>
      <c r="J36" s="519">
        <v>2.5299999999999998</v>
      </c>
      <c r="K36" s="519">
        <v>2.21</v>
      </c>
      <c r="M36" s="515" t="s">
        <v>1460</v>
      </c>
    </row>
    <row r="37" spans="2:13" s="332" customFormat="1">
      <c r="B37" s="520" t="s">
        <v>105</v>
      </c>
      <c r="C37" s="366" t="s">
        <v>2313</v>
      </c>
      <c r="D37" s="366"/>
      <c r="E37" s="521" t="s">
        <v>1998</v>
      </c>
      <c r="F37" s="357" t="s">
        <v>1997</v>
      </c>
      <c r="G37" s="367"/>
      <c r="H37" s="367"/>
      <c r="I37" s="367"/>
      <c r="J37" s="367"/>
      <c r="K37" s="519">
        <v>0.69</v>
      </c>
      <c r="M37" s="515" t="s">
        <v>1460</v>
      </c>
    </row>
    <row r="38" spans="2:13" s="332" customFormat="1">
      <c r="B38" s="522" t="s">
        <v>1165</v>
      </c>
      <c r="C38" s="352" t="s">
        <v>2313</v>
      </c>
      <c r="D38" s="523"/>
      <c r="E38" s="522" t="s">
        <v>1470</v>
      </c>
      <c r="F38" s="352" t="s">
        <v>1997</v>
      </c>
      <c r="G38" s="524">
        <v>1.4433342008567964</v>
      </c>
      <c r="H38" s="524">
        <v>1.3351622867871684</v>
      </c>
      <c r="I38" s="524">
        <v>1.51</v>
      </c>
      <c r="J38" s="524">
        <v>1.67</v>
      </c>
      <c r="K38" s="524">
        <v>1.4</v>
      </c>
      <c r="M38" s="505" t="s">
        <v>1460</v>
      </c>
    </row>
    <row r="39" spans="2:13" s="332" customFormat="1">
      <c r="B39" s="506" t="s">
        <v>1156</v>
      </c>
      <c r="C39" s="366" t="s">
        <v>2313</v>
      </c>
      <c r="D39" s="366"/>
      <c r="E39" s="506" t="s">
        <v>1467</v>
      </c>
      <c r="F39" s="357" t="s">
        <v>1997</v>
      </c>
      <c r="G39" s="517">
        <v>2.3489674341839462</v>
      </c>
      <c r="H39" s="517">
        <v>1.9836198883370177</v>
      </c>
      <c r="I39" s="517">
        <v>2.38</v>
      </c>
      <c r="J39" s="517">
        <v>2.78</v>
      </c>
      <c r="K39" s="517">
        <v>2.25</v>
      </c>
      <c r="M39" s="515" t="s">
        <v>1460</v>
      </c>
    </row>
    <row r="40" spans="2:13" s="332" customFormat="1" ht="17.25">
      <c r="B40" s="506" t="s">
        <v>1999</v>
      </c>
      <c r="C40" s="366" t="s">
        <v>2313</v>
      </c>
      <c r="D40" s="366"/>
      <c r="E40" s="506" t="s">
        <v>2000</v>
      </c>
      <c r="F40" s="357" t="s">
        <v>1997</v>
      </c>
      <c r="G40" s="517">
        <v>0.65885982369686247</v>
      </c>
      <c r="H40" s="517">
        <v>0.79</v>
      </c>
      <c r="I40" s="517">
        <v>0.81</v>
      </c>
      <c r="J40" s="517">
        <v>0.7</v>
      </c>
      <c r="K40" s="517">
        <v>0.77</v>
      </c>
      <c r="M40" s="515" t="s">
        <v>1460</v>
      </c>
    </row>
    <row r="41" spans="2:13" s="332" customFormat="1">
      <c r="B41" s="522" t="s">
        <v>2001</v>
      </c>
      <c r="C41" s="352" t="s">
        <v>2313</v>
      </c>
      <c r="D41" s="523"/>
      <c r="E41" s="522" t="s">
        <v>2002</v>
      </c>
      <c r="F41" s="352" t="s">
        <v>1997</v>
      </c>
      <c r="G41" s="353"/>
      <c r="H41" s="353"/>
      <c r="I41" s="353"/>
      <c r="J41" s="353"/>
      <c r="K41" s="353">
        <v>0.65</v>
      </c>
      <c r="M41" s="353"/>
    </row>
    <row r="42" spans="2:13" s="332" customFormat="1">
      <c r="B42" s="506" t="s">
        <v>1156</v>
      </c>
      <c r="C42" s="366" t="s">
        <v>2313</v>
      </c>
      <c r="D42" s="366"/>
      <c r="E42" s="506" t="s">
        <v>1467</v>
      </c>
      <c r="F42" s="357" t="s">
        <v>1997</v>
      </c>
      <c r="G42" s="367"/>
      <c r="H42" s="367"/>
      <c r="I42" s="367"/>
      <c r="J42" s="367"/>
      <c r="K42" s="517">
        <v>1.22</v>
      </c>
      <c r="M42" s="515" t="s">
        <v>1460</v>
      </c>
    </row>
    <row r="43" spans="2:13" s="332" customFormat="1">
      <c r="B43" s="506" t="s">
        <v>1991</v>
      </c>
      <c r="C43" s="366" t="s">
        <v>2313</v>
      </c>
      <c r="D43" s="366"/>
      <c r="E43" s="506" t="s">
        <v>2003</v>
      </c>
      <c r="F43" s="357" t="s">
        <v>1997</v>
      </c>
      <c r="G43" s="367"/>
      <c r="H43" s="367"/>
      <c r="I43" s="367"/>
      <c r="J43" s="367"/>
      <c r="K43" s="517">
        <v>0.38</v>
      </c>
      <c r="M43" s="515" t="s">
        <v>1460</v>
      </c>
    </row>
    <row r="44" spans="2:13" s="332" customFormat="1">
      <c r="B44" s="522" t="s">
        <v>2004</v>
      </c>
      <c r="C44" s="352" t="s">
        <v>2313</v>
      </c>
      <c r="D44" s="523"/>
      <c r="E44" s="522" t="s">
        <v>2005</v>
      </c>
      <c r="F44" s="352" t="s">
        <v>1997</v>
      </c>
      <c r="G44" s="353"/>
      <c r="H44" s="353"/>
      <c r="I44" s="353"/>
      <c r="J44" s="353"/>
      <c r="K44" s="353">
        <v>2.39</v>
      </c>
      <c r="M44" s="353"/>
    </row>
    <row r="45" spans="2:13" s="332" customFormat="1">
      <c r="B45" s="506" t="s">
        <v>1156</v>
      </c>
      <c r="C45" s="366" t="s">
        <v>2313</v>
      </c>
      <c r="D45" s="366"/>
      <c r="E45" s="506" t="s">
        <v>1467</v>
      </c>
      <c r="F45" s="357" t="s">
        <v>1997</v>
      </c>
      <c r="G45" s="367"/>
      <c r="H45" s="367"/>
      <c r="I45" s="367"/>
      <c r="J45" s="367"/>
      <c r="K45" s="517">
        <v>2.86</v>
      </c>
      <c r="M45" s="515" t="s">
        <v>1460</v>
      </c>
    </row>
    <row r="46" spans="2:13" s="332" customFormat="1">
      <c r="B46" s="506" t="s">
        <v>1978</v>
      </c>
      <c r="C46" s="366" t="s">
        <v>2313</v>
      </c>
      <c r="D46" s="366"/>
      <c r="E46" s="525" t="s">
        <v>2006</v>
      </c>
      <c r="F46" s="357" t="s">
        <v>1997</v>
      </c>
      <c r="G46" s="367"/>
      <c r="H46" s="367"/>
      <c r="I46" s="367"/>
      <c r="J46" s="367"/>
      <c r="K46" s="517">
        <v>3.17</v>
      </c>
      <c r="M46" s="515" t="s">
        <v>1460</v>
      </c>
    </row>
    <row r="47" spans="2:13" s="332" customFormat="1">
      <c r="B47" s="506" t="s">
        <v>1980</v>
      </c>
      <c r="C47" s="366" t="s">
        <v>2313</v>
      </c>
      <c r="D47" s="366"/>
      <c r="E47" s="525" t="s">
        <v>2007</v>
      </c>
      <c r="F47" s="357" t="s">
        <v>1997</v>
      </c>
      <c r="G47" s="367"/>
      <c r="H47" s="367"/>
      <c r="I47" s="367"/>
      <c r="J47" s="367"/>
      <c r="K47" s="517">
        <v>3.31</v>
      </c>
      <c r="M47" s="515" t="s">
        <v>1460</v>
      </c>
    </row>
    <row r="48" spans="2:13" s="332" customFormat="1">
      <c r="B48" s="506" t="s">
        <v>1991</v>
      </c>
      <c r="C48" s="366" t="s">
        <v>2313</v>
      </c>
      <c r="D48" s="366"/>
      <c r="E48" s="506" t="s">
        <v>2003</v>
      </c>
      <c r="F48" s="357" t="s">
        <v>1997</v>
      </c>
      <c r="G48" s="367"/>
      <c r="H48" s="367"/>
      <c r="I48" s="367"/>
      <c r="J48" s="367"/>
      <c r="K48" s="517">
        <v>1.08</v>
      </c>
      <c r="M48" s="515" t="s">
        <v>1460</v>
      </c>
    </row>
    <row r="49" spans="2:13" s="332" customFormat="1">
      <c r="B49" s="506" t="s">
        <v>1978</v>
      </c>
      <c r="C49" s="366" t="s">
        <v>2313</v>
      </c>
      <c r="D49" s="366"/>
      <c r="E49" s="525" t="s">
        <v>2006</v>
      </c>
      <c r="F49" s="357" t="s">
        <v>1997</v>
      </c>
      <c r="G49" s="367"/>
      <c r="H49" s="367"/>
      <c r="I49" s="367"/>
      <c r="J49" s="367"/>
      <c r="K49" s="517">
        <v>1.1000000000000001</v>
      </c>
      <c r="M49" s="515" t="s">
        <v>1460</v>
      </c>
    </row>
    <row r="50" spans="2:13" s="332" customFormat="1">
      <c r="B50" s="506" t="s">
        <v>1980</v>
      </c>
      <c r="C50" s="366" t="s">
        <v>2313</v>
      </c>
      <c r="D50" s="366"/>
      <c r="E50" s="525" t="s">
        <v>2007</v>
      </c>
      <c r="F50" s="357" t="s">
        <v>1997</v>
      </c>
      <c r="G50" s="367"/>
      <c r="H50" s="367"/>
      <c r="I50" s="367"/>
      <c r="J50" s="367"/>
      <c r="K50" s="517">
        <v>0.56000000000000005</v>
      </c>
      <c r="M50" s="515" t="s">
        <v>1460</v>
      </c>
    </row>
    <row r="51" spans="2:13" s="332" customFormat="1">
      <c r="B51" s="522" t="s">
        <v>2008</v>
      </c>
      <c r="C51" s="352" t="s">
        <v>2313</v>
      </c>
      <c r="D51" s="523"/>
      <c r="E51" s="522" t="s">
        <v>2009</v>
      </c>
      <c r="F51" s="352" t="s">
        <v>1997</v>
      </c>
      <c r="G51" s="353"/>
      <c r="H51" s="353"/>
      <c r="I51" s="353"/>
      <c r="J51" s="353"/>
      <c r="K51" s="353">
        <v>0.78</v>
      </c>
      <c r="M51" s="353"/>
    </row>
    <row r="52" spans="2:13" s="332" customFormat="1">
      <c r="B52" s="506" t="s">
        <v>1156</v>
      </c>
      <c r="C52" s="366" t="s">
        <v>2313</v>
      </c>
      <c r="D52" s="366"/>
      <c r="E52" s="506" t="s">
        <v>1467</v>
      </c>
      <c r="F52" s="357" t="s">
        <v>1997</v>
      </c>
      <c r="G52" s="367"/>
      <c r="H52" s="367"/>
      <c r="I52" s="367"/>
      <c r="J52" s="367"/>
      <c r="K52" s="517">
        <v>2.04</v>
      </c>
      <c r="M52" s="515" t="s">
        <v>1460</v>
      </c>
    </row>
    <row r="53" spans="2:13" s="332" customFormat="1">
      <c r="B53" s="506" t="s">
        <v>1991</v>
      </c>
      <c r="C53" s="366" t="s">
        <v>2313</v>
      </c>
      <c r="D53" s="366"/>
      <c r="E53" s="506" t="s">
        <v>2003</v>
      </c>
      <c r="F53" s="357" t="s">
        <v>1997</v>
      </c>
      <c r="G53" s="367"/>
      <c r="H53" s="367"/>
      <c r="I53" s="367"/>
      <c r="J53" s="367"/>
      <c r="K53" s="517">
        <v>0.4</v>
      </c>
      <c r="M53" s="515" t="s">
        <v>1460</v>
      </c>
    </row>
    <row r="54" spans="2:13" s="332" customFormat="1">
      <c r="B54" s="512"/>
      <c r="C54" s="526"/>
      <c r="D54" s="526"/>
      <c r="E54" s="526"/>
      <c r="F54" s="526"/>
      <c r="G54" s="527"/>
      <c r="H54" s="527"/>
      <c r="I54" s="527"/>
      <c r="J54" s="527"/>
      <c r="K54" s="527"/>
      <c r="M54" s="528"/>
    </row>
    <row r="55" spans="2:13" s="332" customFormat="1">
      <c r="B55" s="397" t="s">
        <v>1166</v>
      </c>
      <c r="C55" s="529" t="s">
        <v>1963</v>
      </c>
      <c r="D55" s="529"/>
      <c r="E55" s="397" t="s">
        <v>1471</v>
      </c>
      <c r="F55" s="529" t="s">
        <v>1964</v>
      </c>
      <c r="G55" s="530"/>
      <c r="H55" s="529">
        <v>198</v>
      </c>
      <c r="I55" s="529">
        <v>291</v>
      </c>
      <c r="J55" s="529">
        <v>275</v>
      </c>
      <c r="K55" s="529">
        <v>300</v>
      </c>
      <c r="M55" s="505" t="s">
        <v>1460</v>
      </c>
    </row>
    <row r="56" spans="2:13" s="332" customFormat="1">
      <c r="B56" s="531" t="s">
        <v>1167</v>
      </c>
      <c r="C56" s="407" t="s">
        <v>1963</v>
      </c>
      <c r="D56" s="407"/>
      <c r="E56" s="532" t="s">
        <v>1472</v>
      </c>
      <c r="F56" s="407" t="s">
        <v>1964</v>
      </c>
      <c r="G56" s="367"/>
      <c r="H56" s="363">
        <v>40</v>
      </c>
      <c r="I56" s="363">
        <v>68</v>
      </c>
      <c r="J56" s="363">
        <v>69</v>
      </c>
      <c r="K56" s="363">
        <v>66</v>
      </c>
      <c r="M56" s="515" t="s">
        <v>1460</v>
      </c>
    </row>
    <row r="57" spans="2:13" s="332" customFormat="1">
      <c r="B57" s="531" t="s">
        <v>1168</v>
      </c>
      <c r="C57" s="407" t="s">
        <v>1963</v>
      </c>
      <c r="D57" s="407"/>
      <c r="E57" s="532" t="s">
        <v>1473</v>
      </c>
      <c r="F57" s="407" t="s">
        <v>1964</v>
      </c>
      <c r="G57" s="367"/>
      <c r="H57" s="363">
        <v>32</v>
      </c>
      <c r="I57" s="363">
        <v>45</v>
      </c>
      <c r="J57" s="363">
        <v>57</v>
      </c>
      <c r="K57" s="363">
        <v>45</v>
      </c>
      <c r="M57" s="515" t="s">
        <v>1460</v>
      </c>
    </row>
    <row r="58" spans="2:13" s="332" customFormat="1">
      <c r="B58" s="531" t="s">
        <v>1169</v>
      </c>
      <c r="C58" s="407" t="s">
        <v>1963</v>
      </c>
      <c r="D58" s="407"/>
      <c r="E58" s="532" t="s">
        <v>1474</v>
      </c>
      <c r="F58" s="407" t="s">
        <v>1964</v>
      </c>
      <c r="G58" s="367"/>
      <c r="H58" s="363">
        <v>18</v>
      </c>
      <c r="I58" s="363">
        <v>23</v>
      </c>
      <c r="J58" s="363">
        <v>21</v>
      </c>
      <c r="K58" s="363">
        <v>34</v>
      </c>
      <c r="M58" s="515" t="s">
        <v>1460</v>
      </c>
    </row>
    <row r="59" spans="2:13" s="332" customFormat="1">
      <c r="B59" s="531" t="s">
        <v>1170</v>
      </c>
      <c r="C59" s="407" t="s">
        <v>1963</v>
      </c>
      <c r="D59" s="407"/>
      <c r="E59" s="532" t="s">
        <v>1475</v>
      </c>
      <c r="F59" s="407" t="s">
        <v>1964</v>
      </c>
      <c r="G59" s="367"/>
      <c r="H59" s="363">
        <v>15</v>
      </c>
      <c r="I59" s="363">
        <v>20</v>
      </c>
      <c r="J59" s="363">
        <v>19</v>
      </c>
      <c r="K59" s="363">
        <v>30</v>
      </c>
      <c r="M59" s="515" t="s">
        <v>1460</v>
      </c>
    </row>
    <row r="60" spans="2:13" s="332" customFormat="1">
      <c r="B60" s="531" t="s">
        <v>213</v>
      </c>
      <c r="C60" s="407" t="s">
        <v>1963</v>
      </c>
      <c r="D60" s="407"/>
      <c r="E60" s="532" t="s">
        <v>320</v>
      </c>
      <c r="F60" s="407" t="s">
        <v>1964</v>
      </c>
      <c r="G60" s="367"/>
      <c r="H60" s="363">
        <v>93</v>
      </c>
      <c r="I60" s="363">
        <v>135</v>
      </c>
      <c r="J60" s="363">
        <v>109</v>
      </c>
      <c r="K60" s="363">
        <v>125</v>
      </c>
      <c r="M60" s="515" t="s">
        <v>1460</v>
      </c>
    </row>
    <row r="61" spans="2:13">
      <c r="B61" s="397" t="s">
        <v>1171</v>
      </c>
      <c r="C61" s="352" t="s">
        <v>2313</v>
      </c>
      <c r="D61" s="352"/>
      <c r="E61" s="352"/>
      <c r="F61" s="352" t="s">
        <v>1997</v>
      </c>
      <c r="G61" s="533">
        <v>0</v>
      </c>
      <c r="H61" s="533">
        <v>0</v>
      </c>
      <c r="I61" s="533">
        <v>0</v>
      </c>
      <c r="J61" s="533">
        <v>0</v>
      </c>
      <c r="K61" s="533">
        <v>0</v>
      </c>
      <c r="M61" s="505" t="s">
        <v>1460</v>
      </c>
    </row>
    <row r="62" spans="2:13">
      <c r="B62" s="397" t="s">
        <v>1172</v>
      </c>
      <c r="C62" s="380" t="s">
        <v>1030</v>
      </c>
      <c r="D62" s="380"/>
      <c r="E62" s="380"/>
      <c r="F62" s="380" t="s">
        <v>1030</v>
      </c>
      <c r="G62" s="534">
        <v>0.16378989596344831</v>
      </c>
      <c r="H62" s="534">
        <v>0.09</v>
      </c>
      <c r="I62" s="534">
        <v>0.09</v>
      </c>
      <c r="J62" s="534">
        <v>0.13</v>
      </c>
      <c r="K62" s="534">
        <v>7.0000000000000007E-2</v>
      </c>
      <c r="M62" s="505" t="s">
        <v>1460</v>
      </c>
    </row>
    <row r="63" spans="2:13">
      <c r="B63" s="397" t="s">
        <v>1173</v>
      </c>
      <c r="C63" s="380" t="s">
        <v>1030</v>
      </c>
      <c r="D63" s="380"/>
      <c r="E63" s="380"/>
      <c r="F63" s="380" t="s">
        <v>1030</v>
      </c>
      <c r="G63" s="534">
        <v>3.1698332860081302</v>
      </c>
      <c r="H63" s="534">
        <v>4.0921281576733923</v>
      </c>
      <c r="I63" s="534">
        <v>4.2699999999999996</v>
      </c>
      <c r="J63" s="534">
        <v>4.3499999999999996</v>
      </c>
      <c r="K63" s="534">
        <v>4.43</v>
      </c>
      <c r="M63" s="505" t="s">
        <v>1460</v>
      </c>
    </row>
    <row r="64" spans="2:13">
      <c r="B64" s="535"/>
      <c r="C64" s="394"/>
      <c r="D64" s="394"/>
      <c r="E64" s="394"/>
      <c r="F64" s="394"/>
      <c r="G64" s="392"/>
      <c r="H64" s="392"/>
      <c r="I64" s="392"/>
      <c r="J64" s="392"/>
      <c r="K64" s="392"/>
      <c r="M64" s="392"/>
    </row>
    <row r="65" spans="2:13">
      <c r="B65" s="536" t="s">
        <v>1708</v>
      </c>
      <c r="C65" s="537"/>
      <c r="D65" s="537"/>
      <c r="E65" s="397" t="s">
        <v>1709</v>
      </c>
      <c r="F65" s="537"/>
      <c r="G65" s="534"/>
      <c r="H65" s="534"/>
      <c r="I65" s="534"/>
      <c r="J65" s="534"/>
      <c r="K65" s="534"/>
      <c r="M65" s="505"/>
    </row>
    <row r="66" spans="2:13">
      <c r="B66" s="401" t="s">
        <v>1710</v>
      </c>
      <c r="C66" s="511" t="s">
        <v>1963</v>
      </c>
      <c r="D66" s="511"/>
      <c r="E66" s="401" t="s">
        <v>1711</v>
      </c>
      <c r="F66" s="511" t="s">
        <v>1964</v>
      </c>
      <c r="G66" s="367"/>
      <c r="H66" s="363">
        <v>64</v>
      </c>
      <c r="I66" s="363">
        <v>41</v>
      </c>
      <c r="J66" s="363">
        <v>53</v>
      </c>
      <c r="K66" s="363">
        <v>46</v>
      </c>
      <c r="M66" s="515" t="s">
        <v>1460</v>
      </c>
    </row>
    <row r="67" spans="2:13">
      <c r="B67" s="490" t="s">
        <v>2010</v>
      </c>
      <c r="C67" s="511" t="s">
        <v>2011</v>
      </c>
      <c r="D67" s="511"/>
      <c r="E67" s="401" t="s">
        <v>1714</v>
      </c>
      <c r="F67" s="511" t="s">
        <v>1964</v>
      </c>
      <c r="G67" s="367"/>
      <c r="H67" s="363">
        <v>50</v>
      </c>
      <c r="I67" s="363">
        <v>64</v>
      </c>
      <c r="J67" s="363">
        <v>66</v>
      </c>
      <c r="K67" s="363">
        <v>0.44</v>
      </c>
      <c r="M67" s="515" t="s">
        <v>1460</v>
      </c>
    </row>
    <row r="68" spans="2:13">
      <c r="B68" s="490" t="s">
        <v>1712</v>
      </c>
      <c r="C68" s="407" t="s">
        <v>2012</v>
      </c>
      <c r="D68" s="507"/>
      <c r="E68" s="401" t="s">
        <v>1713</v>
      </c>
      <c r="F68" s="407" t="s">
        <v>2013</v>
      </c>
      <c r="G68" s="367"/>
      <c r="H68" s="367"/>
      <c r="I68" s="367"/>
      <c r="J68" s="367"/>
      <c r="K68" s="363">
        <v>71</v>
      </c>
      <c r="M68" s="515" t="s">
        <v>1460</v>
      </c>
    </row>
    <row r="69" spans="2:13">
      <c r="B69" s="490" t="s">
        <v>2014</v>
      </c>
      <c r="C69" s="366" t="s">
        <v>2314</v>
      </c>
      <c r="D69" s="366"/>
      <c r="E69" s="401" t="s">
        <v>2015</v>
      </c>
      <c r="F69" s="511" t="s">
        <v>1997</v>
      </c>
      <c r="G69" s="367"/>
      <c r="H69" s="538">
        <v>0.67</v>
      </c>
      <c r="I69" s="538">
        <v>0.43</v>
      </c>
      <c r="J69" s="538">
        <v>0.55000000000000004</v>
      </c>
      <c r="K69" s="519">
        <v>0.71</v>
      </c>
      <c r="M69" s="515" t="s">
        <v>1460</v>
      </c>
    </row>
    <row r="70" spans="2:13">
      <c r="B70" s="332"/>
      <c r="C70" s="333"/>
      <c r="D70" s="333"/>
      <c r="E70" s="333"/>
      <c r="F70" s="333"/>
      <c r="G70" s="332"/>
      <c r="H70" s="332"/>
      <c r="I70" s="332"/>
      <c r="J70" s="332"/>
      <c r="K70" s="332"/>
      <c r="M70" s="332"/>
    </row>
    <row r="71" spans="2:13">
      <c r="B71" s="539" t="s">
        <v>1174</v>
      </c>
      <c r="C71" s="344" t="s">
        <v>1853</v>
      </c>
      <c r="D71" s="344"/>
      <c r="E71" s="344"/>
      <c r="F71" s="344" t="s">
        <v>1872</v>
      </c>
      <c r="G71" s="346">
        <v>2015</v>
      </c>
      <c r="H71" s="346">
        <v>2016</v>
      </c>
      <c r="I71" s="346">
        <v>2017</v>
      </c>
      <c r="J71" s="347">
        <v>2018</v>
      </c>
      <c r="K71" s="347"/>
      <c r="M71" s="429" t="s">
        <v>1322</v>
      </c>
    </row>
    <row r="72" spans="2:13">
      <c r="B72" s="540" t="s">
        <v>1175</v>
      </c>
      <c r="C72" s="529" t="s">
        <v>1963</v>
      </c>
      <c r="D72" s="529"/>
      <c r="E72" s="541" t="s">
        <v>1476</v>
      </c>
      <c r="F72" s="529" t="s">
        <v>1964</v>
      </c>
      <c r="G72" s="529">
        <v>9</v>
      </c>
      <c r="H72" s="529">
        <v>10</v>
      </c>
      <c r="I72" s="529">
        <v>5</v>
      </c>
      <c r="J72" s="529">
        <v>7</v>
      </c>
      <c r="K72" s="529">
        <v>14</v>
      </c>
      <c r="M72" s="537" t="s">
        <v>1477</v>
      </c>
    </row>
    <row r="73" spans="2:13">
      <c r="B73" s="365" t="s">
        <v>102</v>
      </c>
      <c r="C73" s="407" t="s">
        <v>1963</v>
      </c>
      <c r="D73" s="407"/>
      <c r="E73" s="542" t="s">
        <v>2016</v>
      </c>
      <c r="F73" s="407" t="s">
        <v>1964</v>
      </c>
      <c r="G73" s="363">
        <v>2</v>
      </c>
      <c r="H73" s="363">
        <v>1</v>
      </c>
      <c r="I73" s="363">
        <v>0</v>
      </c>
      <c r="J73" s="363">
        <v>1</v>
      </c>
      <c r="K73" s="363">
        <v>1</v>
      </c>
      <c r="M73" s="407" t="s">
        <v>1477</v>
      </c>
    </row>
    <row r="74" spans="2:13">
      <c r="B74" s="365" t="s">
        <v>103</v>
      </c>
      <c r="C74" s="407" t="s">
        <v>1963</v>
      </c>
      <c r="D74" s="407"/>
      <c r="E74" s="542" t="s">
        <v>2017</v>
      </c>
      <c r="F74" s="407" t="s">
        <v>1964</v>
      </c>
      <c r="G74" s="363">
        <v>7</v>
      </c>
      <c r="H74" s="363">
        <v>9</v>
      </c>
      <c r="I74" s="363">
        <v>4</v>
      </c>
      <c r="J74" s="363">
        <v>6</v>
      </c>
      <c r="K74" s="363">
        <v>11</v>
      </c>
      <c r="M74" s="407" t="s">
        <v>1477</v>
      </c>
    </row>
    <row r="75" spans="2:13">
      <c r="B75" s="543" t="s">
        <v>2018</v>
      </c>
      <c r="C75" s="407" t="s">
        <v>1963</v>
      </c>
      <c r="D75" s="407"/>
      <c r="E75" s="509" t="s">
        <v>2019</v>
      </c>
      <c r="F75" s="407" t="s">
        <v>1964</v>
      </c>
      <c r="G75" s="367"/>
      <c r="H75" s="367"/>
      <c r="I75" s="367"/>
      <c r="J75" s="367"/>
      <c r="K75" s="363">
        <v>7</v>
      </c>
      <c r="M75" s="407" t="s">
        <v>1477</v>
      </c>
    </row>
    <row r="76" spans="2:13">
      <c r="B76" s="543" t="s">
        <v>2020</v>
      </c>
      <c r="C76" s="407" t="s">
        <v>1963</v>
      </c>
      <c r="D76" s="407"/>
      <c r="E76" s="509" t="s">
        <v>2021</v>
      </c>
      <c r="F76" s="407" t="s">
        <v>1964</v>
      </c>
      <c r="G76" s="367"/>
      <c r="H76" s="367"/>
      <c r="I76" s="367"/>
      <c r="J76" s="367"/>
      <c r="K76" s="363">
        <v>4</v>
      </c>
      <c r="M76" s="407" t="s">
        <v>1477</v>
      </c>
    </row>
    <row r="77" spans="2:13">
      <c r="B77" s="544" t="s">
        <v>105</v>
      </c>
      <c r="C77" s="407" t="s">
        <v>1963</v>
      </c>
      <c r="D77" s="407"/>
      <c r="E77" s="509" t="s">
        <v>2022</v>
      </c>
      <c r="F77" s="407" t="s">
        <v>1964</v>
      </c>
      <c r="G77" s="367"/>
      <c r="H77" s="367"/>
      <c r="I77" s="367"/>
      <c r="J77" s="367"/>
      <c r="K77" s="363">
        <v>2</v>
      </c>
      <c r="M77" s="407" t="s">
        <v>1477</v>
      </c>
    </row>
    <row r="78" spans="2:13">
      <c r="B78" s="540" t="s">
        <v>1176</v>
      </c>
      <c r="C78" s="529" t="s">
        <v>1963</v>
      </c>
      <c r="D78" s="529"/>
      <c r="E78" s="541" t="s">
        <v>1478</v>
      </c>
      <c r="F78" s="529" t="s">
        <v>1964</v>
      </c>
      <c r="G78" s="529">
        <v>32</v>
      </c>
      <c r="H78" s="529">
        <v>14</v>
      </c>
      <c r="I78" s="529">
        <v>17</v>
      </c>
      <c r="J78" s="529">
        <v>18</v>
      </c>
      <c r="K78" s="529">
        <v>21</v>
      </c>
      <c r="M78" s="537" t="s">
        <v>1477</v>
      </c>
    </row>
    <row r="79" spans="2:13">
      <c r="B79" s="365" t="s">
        <v>102</v>
      </c>
      <c r="C79" s="407" t="s">
        <v>1963</v>
      </c>
      <c r="D79" s="407"/>
      <c r="E79" s="542" t="s">
        <v>2016</v>
      </c>
      <c r="F79" s="407" t="s">
        <v>1964</v>
      </c>
      <c r="G79" s="363">
        <v>3</v>
      </c>
      <c r="H79" s="363">
        <v>5</v>
      </c>
      <c r="I79" s="363">
        <v>8</v>
      </c>
      <c r="J79" s="363">
        <v>5</v>
      </c>
      <c r="K79" s="363">
        <v>8</v>
      </c>
      <c r="M79" s="407" t="s">
        <v>1477</v>
      </c>
    </row>
    <row r="80" spans="2:13">
      <c r="B80" s="365" t="s">
        <v>103</v>
      </c>
      <c r="C80" s="407" t="s">
        <v>1963</v>
      </c>
      <c r="D80" s="407"/>
      <c r="E80" s="542" t="s">
        <v>2017</v>
      </c>
      <c r="F80" s="407" t="s">
        <v>1964</v>
      </c>
      <c r="G80" s="363">
        <v>29</v>
      </c>
      <c r="H80" s="363">
        <v>9</v>
      </c>
      <c r="I80" s="363">
        <v>9</v>
      </c>
      <c r="J80" s="363">
        <v>13</v>
      </c>
      <c r="K80" s="363">
        <v>13</v>
      </c>
      <c r="M80" s="407" t="s">
        <v>1477</v>
      </c>
    </row>
    <row r="81" spans="2:13">
      <c r="B81" s="543" t="s">
        <v>2018</v>
      </c>
      <c r="C81" s="407" t="s">
        <v>1963</v>
      </c>
      <c r="D81" s="407"/>
      <c r="E81" s="509" t="s">
        <v>2019</v>
      </c>
      <c r="F81" s="407" t="s">
        <v>1964</v>
      </c>
      <c r="G81" s="367"/>
      <c r="H81" s="367"/>
      <c r="I81" s="367"/>
      <c r="J81" s="367"/>
      <c r="K81" s="363">
        <v>5</v>
      </c>
      <c r="M81" s="407" t="s">
        <v>1477</v>
      </c>
    </row>
    <row r="82" spans="2:13">
      <c r="B82" s="543" t="s">
        <v>2020</v>
      </c>
      <c r="C82" s="407" t="s">
        <v>1963</v>
      </c>
      <c r="D82" s="407"/>
      <c r="E82" s="509" t="s">
        <v>2021</v>
      </c>
      <c r="F82" s="407" t="s">
        <v>1964</v>
      </c>
      <c r="G82" s="367"/>
      <c r="H82" s="367"/>
      <c r="I82" s="367"/>
      <c r="J82" s="367"/>
      <c r="K82" s="363">
        <v>8</v>
      </c>
      <c r="M82" s="407" t="s">
        <v>1477</v>
      </c>
    </row>
    <row r="83" spans="2:13">
      <c r="B83" s="544" t="s">
        <v>105</v>
      </c>
      <c r="C83" s="407" t="s">
        <v>1963</v>
      </c>
      <c r="D83" s="407"/>
      <c r="E83" s="509" t="s">
        <v>2022</v>
      </c>
      <c r="F83" s="407" t="s">
        <v>1964</v>
      </c>
      <c r="G83" s="367"/>
      <c r="H83" s="367"/>
      <c r="I83" s="367"/>
      <c r="J83" s="367"/>
      <c r="K83" s="363">
        <v>0</v>
      </c>
      <c r="M83" s="407" t="s">
        <v>1477</v>
      </c>
    </row>
    <row r="84" spans="2:13">
      <c r="B84" s="540" t="s">
        <v>1177</v>
      </c>
      <c r="C84" s="529" t="s">
        <v>1963</v>
      </c>
      <c r="D84" s="529"/>
      <c r="E84" s="541" t="s">
        <v>1479</v>
      </c>
      <c r="F84" s="529" t="s">
        <v>1964</v>
      </c>
      <c r="G84" s="529">
        <v>41</v>
      </c>
      <c r="H84" s="529">
        <v>24</v>
      </c>
      <c r="I84" s="529">
        <v>22</v>
      </c>
      <c r="J84" s="529">
        <v>25</v>
      </c>
      <c r="K84" s="529">
        <v>35</v>
      </c>
      <c r="M84" s="537" t="s">
        <v>1477</v>
      </c>
    </row>
    <row r="85" spans="2:13">
      <c r="B85" s="365" t="s">
        <v>102</v>
      </c>
      <c r="C85" s="407" t="s">
        <v>1963</v>
      </c>
      <c r="D85" s="407"/>
      <c r="E85" s="542" t="s">
        <v>2016</v>
      </c>
      <c r="F85" s="407" t="s">
        <v>1964</v>
      </c>
      <c r="G85" s="363">
        <v>5</v>
      </c>
      <c r="H85" s="363">
        <v>6</v>
      </c>
      <c r="I85" s="363">
        <v>8</v>
      </c>
      <c r="J85" s="363">
        <v>6</v>
      </c>
      <c r="K85" s="363">
        <v>9</v>
      </c>
      <c r="M85" s="407" t="s">
        <v>1477</v>
      </c>
    </row>
    <row r="86" spans="2:13">
      <c r="B86" s="365" t="s">
        <v>103</v>
      </c>
      <c r="C86" s="407" t="s">
        <v>1963</v>
      </c>
      <c r="D86" s="407"/>
      <c r="E86" s="542" t="s">
        <v>2017</v>
      </c>
      <c r="F86" s="407" t="s">
        <v>1964</v>
      </c>
      <c r="G86" s="363">
        <v>36</v>
      </c>
      <c r="H86" s="363">
        <v>18</v>
      </c>
      <c r="I86" s="363">
        <v>13</v>
      </c>
      <c r="J86" s="363">
        <v>19</v>
      </c>
      <c r="K86" s="363">
        <v>24</v>
      </c>
      <c r="M86" s="407" t="s">
        <v>1477</v>
      </c>
    </row>
    <row r="87" spans="2:13">
      <c r="B87" s="365" t="s">
        <v>213</v>
      </c>
      <c r="C87" s="407" t="s">
        <v>1963</v>
      </c>
      <c r="D87" s="407"/>
      <c r="E87" s="542" t="s">
        <v>2023</v>
      </c>
      <c r="F87" s="407" t="s">
        <v>1964</v>
      </c>
      <c r="G87" s="363">
        <v>0</v>
      </c>
      <c r="H87" s="363">
        <v>0</v>
      </c>
      <c r="I87" s="363">
        <v>1</v>
      </c>
      <c r="J87" s="363">
        <v>0</v>
      </c>
      <c r="K87" s="363">
        <v>2</v>
      </c>
      <c r="M87" s="407" t="s">
        <v>1477</v>
      </c>
    </row>
    <row r="88" spans="2:13">
      <c r="B88" s="545" t="s">
        <v>2024</v>
      </c>
      <c r="C88" s="529" t="s">
        <v>1963</v>
      </c>
      <c r="D88" s="533"/>
      <c r="E88" s="546" t="s">
        <v>2025</v>
      </c>
      <c r="F88" s="529" t="s">
        <v>1964</v>
      </c>
      <c r="G88" s="547"/>
      <c r="H88" s="547"/>
      <c r="I88" s="547"/>
      <c r="J88" s="547"/>
      <c r="K88" s="548">
        <v>923</v>
      </c>
      <c r="M88" s="380" t="s">
        <v>1477</v>
      </c>
    </row>
    <row r="89" spans="2:13">
      <c r="B89" s="543" t="s">
        <v>102</v>
      </c>
      <c r="C89" s="407" t="s">
        <v>1963</v>
      </c>
      <c r="D89" s="407"/>
      <c r="E89" s="509" t="s">
        <v>2016</v>
      </c>
      <c r="F89" s="407" t="s">
        <v>1964</v>
      </c>
      <c r="G89" s="367"/>
      <c r="H89" s="367"/>
      <c r="I89" s="367"/>
      <c r="J89" s="367"/>
      <c r="K89" s="549">
        <v>550</v>
      </c>
      <c r="M89" s="407" t="s">
        <v>1477</v>
      </c>
    </row>
    <row r="90" spans="2:13">
      <c r="B90" s="543" t="s">
        <v>103</v>
      </c>
      <c r="C90" s="407" t="s">
        <v>1963</v>
      </c>
      <c r="D90" s="407"/>
      <c r="E90" s="509" t="s">
        <v>2017</v>
      </c>
      <c r="F90" s="407" t="s">
        <v>1964</v>
      </c>
      <c r="G90" s="367"/>
      <c r="H90" s="367"/>
      <c r="I90" s="367"/>
      <c r="J90" s="367"/>
      <c r="K90" s="549">
        <v>367</v>
      </c>
      <c r="M90" s="407" t="s">
        <v>1477</v>
      </c>
    </row>
    <row r="91" spans="2:13">
      <c r="B91" s="543" t="s">
        <v>2018</v>
      </c>
      <c r="C91" s="407" t="s">
        <v>1963</v>
      </c>
      <c r="D91" s="407"/>
      <c r="E91" s="509" t="s">
        <v>2019</v>
      </c>
      <c r="F91" s="407" t="s">
        <v>1964</v>
      </c>
      <c r="G91" s="367"/>
      <c r="H91" s="367"/>
      <c r="I91" s="367"/>
      <c r="J91" s="367"/>
      <c r="K91" s="549">
        <v>330</v>
      </c>
      <c r="M91" s="407" t="s">
        <v>1477</v>
      </c>
    </row>
    <row r="92" spans="2:13">
      <c r="B92" s="543" t="s">
        <v>2020</v>
      </c>
      <c r="C92" s="407" t="s">
        <v>1963</v>
      </c>
      <c r="D92" s="407"/>
      <c r="E92" s="509" t="s">
        <v>2021</v>
      </c>
      <c r="F92" s="407" t="s">
        <v>1964</v>
      </c>
      <c r="G92" s="367"/>
      <c r="H92" s="367"/>
      <c r="I92" s="367"/>
      <c r="J92" s="367"/>
      <c r="K92" s="549">
        <v>25</v>
      </c>
      <c r="M92" s="407" t="s">
        <v>1477</v>
      </c>
    </row>
    <row r="93" spans="2:13">
      <c r="B93" s="544" t="s">
        <v>105</v>
      </c>
      <c r="C93" s="407" t="s">
        <v>1963</v>
      </c>
      <c r="D93" s="407"/>
      <c r="E93" s="509" t="s">
        <v>2022</v>
      </c>
      <c r="F93" s="407" t="s">
        <v>1964</v>
      </c>
      <c r="G93" s="367"/>
      <c r="H93" s="367"/>
      <c r="I93" s="367"/>
      <c r="J93" s="367"/>
      <c r="K93" s="549">
        <v>2</v>
      </c>
      <c r="M93" s="407" t="s">
        <v>1477</v>
      </c>
    </row>
    <row r="94" spans="2:13">
      <c r="B94" s="543" t="s">
        <v>213</v>
      </c>
      <c r="C94" s="407" t="s">
        <v>1963</v>
      </c>
      <c r="D94" s="407"/>
      <c r="E94" s="509" t="s">
        <v>2023</v>
      </c>
      <c r="F94" s="407" t="s">
        <v>1964</v>
      </c>
      <c r="G94" s="367"/>
      <c r="H94" s="367"/>
      <c r="I94" s="367"/>
      <c r="J94" s="367"/>
      <c r="K94" s="549">
        <v>4</v>
      </c>
      <c r="M94" s="407" t="s">
        <v>1477</v>
      </c>
    </row>
    <row r="95" spans="2:13">
      <c r="B95" s="545" t="s">
        <v>2026</v>
      </c>
      <c r="C95" s="380" t="s">
        <v>2027</v>
      </c>
      <c r="D95" s="533"/>
      <c r="E95" s="545" t="s">
        <v>2028</v>
      </c>
      <c r="F95" s="533" t="s">
        <v>2029</v>
      </c>
      <c r="G95" s="547"/>
      <c r="H95" s="547"/>
      <c r="I95" s="547"/>
      <c r="J95" s="547"/>
      <c r="K95" s="548">
        <v>0.13</v>
      </c>
      <c r="M95" s="380" t="s">
        <v>1477</v>
      </c>
    </row>
    <row r="96" spans="2:13">
      <c r="B96" s="543" t="s">
        <v>102</v>
      </c>
      <c r="C96" s="407" t="s">
        <v>2027</v>
      </c>
      <c r="D96" s="407"/>
      <c r="E96" s="509" t="s">
        <v>2016</v>
      </c>
      <c r="F96" s="407" t="s">
        <v>2029</v>
      </c>
      <c r="G96" s="367"/>
      <c r="H96" s="367"/>
      <c r="I96" s="367"/>
      <c r="J96" s="367"/>
      <c r="K96" s="549">
        <v>0.06</v>
      </c>
      <c r="M96" s="407" t="s">
        <v>1477</v>
      </c>
    </row>
    <row r="97" spans="2:13">
      <c r="B97" s="543" t="s">
        <v>103</v>
      </c>
      <c r="C97" s="407" t="s">
        <v>2027</v>
      </c>
      <c r="D97" s="407"/>
      <c r="E97" s="509" t="s">
        <v>2017</v>
      </c>
      <c r="F97" s="407" t="s">
        <v>2029</v>
      </c>
      <c r="G97" s="367"/>
      <c r="H97" s="367"/>
      <c r="I97" s="367"/>
      <c r="J97" s="367"/>
      <c r="K97" s="549">
        <v>0.52</v>
      </c>
      <c r="M97" s="407" t="s">
        <v>1477</v>
      </c>
    </row>
    <row r="98" spans="2:13">
      <c r="B98" s="543" t="s">
        <v>2018</v>
      </c>
      <c r="C98" s="407" t="s">
        <v>2027</v>
      </c>
      <c r="D98" s="407"/>
      <c r="E98" s="509" t="s">
        <v>2019</v>
      </c>
      <c r="F98" s="407" t="s">
        <v>2029</v>
      </c>
      <c r="G98" s="367"/>
      <c r="H98" s="367"/>
      <c r="I98" s="367"/>
      <c r="J98" s="367"/>
      <c r="K98" s="549">
        <v>0.7</v>
      </c>
      <c r="M98" s="407" t="s">
        <v>1477</v>
      </c>
    </row>
    <row r="99" spans="2:13">
      <c r="B99" s="543" t="s">
        <v>2020</v>
      </c>
      <c r="C99" s="407" t="s">
        <v>2027</v>
      </c>
      <c r="D99" s="407"/>
      <c r="E99" s="509" t="s">
        <v>2021</v>
      </c>
      <c r="F99" s="407" t="s">
        <v>2029</v>
      </c>
      <c r="G99" s="367"/>
      <c r="H99" s="367"/>
      <c r="I99" s="367"/>
      <c r="J99" s="367"/>
      <c r="K99" s="549">
        <v>0.6</v>
      </c>
      <c r="M99" s="407" t="s">
        <v>1477</v>
      </c>
    </row>
    <row r="100" spans="2:13">
      <c r="B100" s="544" t="s">
        <v>105</v>
      </c>
      <c r="C100" s="407" t="s">
        <v>2027</v>
      </c>
      <c r="D100" s="407"/>
      <c r="E100" s="509" t="s">
        <v>2022</v>
      </c>
      <c r="F100" s="407" t="s">
        <v>2029</v>
      </c>
      <c r="G100" s="367"/>
      <c r="H100" s="367"/>
      <c r="I100" s="367"/>
      <c r="J100" s="367"/>
      <c r="K100" s="549">
        <v>0.06</v>
      </c>
      <c r="M100" s="407" t="s">
        <v>1477</v>
      </c>
    </row>
    <row r="101" spans="2:13">
      <c r="B101" s="545" t="s">
        <v>2030</v>
      </c>
      <c r="C101" s="380" t="s">
        <v>2027</v>
      </c>
      <c r="D101" s="533"/>
      <c r="E101" s="545" t="s">
        <v>2031</v>
      </c>
      <c r="F101" s="533" t="s">
        <v>2029</v>
      </c>
      <c r="G101" s="547"/>
      <c r="H101" s="547"/>
      <c r="I101" s="547"/>
      <c r="J101" s="547"/>
      <c r="K101" s="548">
        <v>0.2</v>
      </c>
      <c r="M101" s="380" t="s">
        <v>1477</v>
      </c>
    </row>
    <row r="102" spans="2:13">
      <c r="B102" s="543" t="s">
        <v>102</v>
      </c>
      <c r="C102" s="407" t="s">
        <v>2027</v>
      </c>
      <c r="D102" s="407"/>
      <c r="E102" s="509" t="s">
        <v>2016</v>
      </c>
      <c r="F102" s="407" t="s">
        <v>2029</v>
      </c>
      <c r="G102" s="367"/>
      <c r="H102" s="367"/>
      <c r="I102" s="367"/>
      <c r="J102" s="367"/>
      <c r="K102" s="549">
        <v>0.52</v>
      </c>
      <c r="M102" s="407" t="s">
        <v>1477</v>
      </c>
    </row>
    <row r="103" spans="2:13">
      <c r="B103" s="543" t="s">
        <v>103</v>
      </c>
      <c r="C103" s="407" t="s">
        <v>2027</v>
      </c>
      <c r="D103" s="407"/>
      <c r="E103" s="509" t="s">
        <v>2017</v>
      </c>
      <c r="F103" s="407" t="s">
        <v>2029</v>
      </c>
      <c r="G103" s="367"/>
      <c r="H103" s="367"/>
      <c r="I103" s="367"/>
      <c r="J103" s="367"/>
      <c r="K103" s="549">
        <v>0.61</v>
      </c>
      <c r="M103" s="407" t="s">
        <v>1477</v>
      </c>
    </row>
    <row r="104" spans="2:13">
      <c r="B104" s="543" t="s">
        <v>2018</v>
      </c>
      <c r="C104" s="407" t="s">
        <v>2027</v>
      </c>
      <c r="D104" s="407"/>
      <c r="E104" s="509" t="s">
        <v>2019</v>
      </c>
      <c r="F104" s="407" t="s">
        <v>2029</v>
      </c>
      <c r="G104" s="367"/>
      <c r="H104" s="367"/>
      <c r="I104" s="367"/>
      <c r="J104" s="367"/>
      <c r="K104" s="549">
        <v>0.5</v>
      </c>
      <c r="M104" s="407" t="s">
        <v>1477</v>
      </c>
    </row>
    <row r="105" spans="2:13">
      <c r="B105" s="543" t="s">
        <v>2020</v>
      </c>
      <c r="C105" s="407" t="s">
        <v>2027</v>
      </c>
      <c r="D105" s="407"/>
      <c r="E105" s="509" t="s">
        <v>2021</v>
      </c>
      <c r="F105" s="407" t="s">
        <v>2029</v>
      </c>
      <c r="G105" s="367"/>
      <c r="H105" s="367"/>
      <c r="I105" s="367"/>
      <c r="J105" s="367"/>
      <c r="K105" s="549">
        <v>1.21</v>
      </c>
      <c r="M105" s="407" t="s">
        <v>1477</v>
      </c>
    </row>
    <row r="106" spans="2:13">
      <c r="B106" s="544" t="s">
        <v>105</v>
      </c>
      <c r="C106" s="407" t="s">
        <v>2027</v>
      </c>
      <c r="D106" s="407"/>
      <c r="E106" s="509" t="s">
        <v>2022</v>
      </c>
      <c r="F106" s="407" t="s">
        <v>2029</v>
      </c>
      <c r="G106" s="367"/>
      <c r="H106" s="367"/>
      <c r="I106" s="367"/>
      <c r="J106" s="367"/>
      <c r="K106" s="549">
        <v>0</v>
      </c>
      <c r="M106" s="407" t="s">
        <v>1477</v>
      </c>
    </row>
    <row r="107" spans="2:13">
      <c r="B107" s="535"/>
      <c r="C107" s="394"/>
      <c r="D107" s="394"/>
      <c r="E107" s="394"/>
      <c r="F107" s="394"/>
      <c r="G107" s="392"/>
      <c r="H107" s="392"/>
      <c r="I107" s="392"/>
      <c r="J107" s="392"/>
      <c r="K107" s="392"/>
      <c r="M107" s="392"/>
    </row>
    <row r="108" spans="2:13">
      <c r="B108" s="539" t="s">
        <v>1178</v>
      </c>
      <c r="C108" s="344" t="s">
        <v>1853</v>
      </c>
      <c r="D108" s="344"/>
      <c r="E108" s="539" t="s">
        <v>1480</v>
      </c>
      <c r="F108" s="344" t="s">
        <v>1872</v>
      </c>
      <c r="G108" s="346">
        <v>2015</v>
      </c>
      <c r="H108" s="346">
        <v>2016</v>
      </c>
      <c r="I108" s="346">
        <v>2017</v>
      </c>
      <c r="J108" s="347">
        <v>2018</v>
      </c>
      <c r="K108" s="347"/>
      <c r="M108" s="429" t="s">
        <v>1322</v>
      </c>
    </row>
    <row r="109" spans="2:13">
      <c r="B109" s="349" t="s">
        <v>1179</v>
      </c>
      <c r="C109" s="529"/>
      <c r="D109" s="529"/>
      <c r="E109" s="550" t="s">
        <v>1481</v>
      </c>
      <c r="F109" s="529"/>
      <c r="G109" s="540"/>
      <c r="H109" s="540"/>
      <c r="I109" s="540"/>
      <c r="J109" s="540"/>
      <c r="K109" s="540"/>
      <c r="M109" s="540"/>
    </row>
    <row r="110" spans="2:13">
      <c r="B110" s="365" t="s">
        <v>1180</v>
      </c>
      <c r="C110" s="407" t="s">
        <v>1963</v>
      </c>
      <c r="D110" s="407"/>
      <c r="E110" s="543" t="s">
        <v>1482</v>
      </c>
      <c r="F110" s="407" t="s">
        <v>1964</v>
      </c>
      <c r="G110" s="432">
        <v>348</v>
      </c>
      <c r="H110" s="432">
        <v>392</v>
      </c>
      <c r="I110" s="432">
        <v>307</v>
      </c>
      <c r="J110" s="432">
        <v>200</v>
      </c>
      <c r="K110" s="432">
        <v>251</v>
      </c>
      <c r="M110" s="432" t="s">
        <v>1483</v>
      </c>
    </row>
    <row r="111" spans="2:13">
      <c r="B111" s="365" t="s">
        <v>1181</v>
      </c>
      <c r="C111" s="407" t="s">
        <v>1963</v>
      </c>
      <c r="D111" s="407"/>
      <c r="E111" s="543" t="s">
        <v>1484</v>
      </c>
      <c r="F111" s="407" t="s">
        <v>1964</v>
      </c>
      <c r="G111" s="551"/>
      <c r="H111" s="432">
        <v>13708</v>
      </c>
      <c r="I111" s="432">
        <v>16356</v>
      </c>
      <c r="J111" s="432">
        <v>22133</v>
      </c>
      <c r="K111" s="432">
        <v>26480</v>
      </c>
      <c r="M111" s="432" t="s">
        <v>1483</v>
      </c>
    </row>
    <row r="112" spans="2:13">
      <c r="B112" s="365" t="s">
        <v>1182</v>
      </c>
      <c r="C112" s="407" t="s">
        <v>1963</v>
      </c>
      <c r="D112" s="407"/>
      <c r="E112" s="543" t="s">
        <v>1485</v>
      </c>
      <c r="F112" s="407" t="s">
        <v>1964</v>
      </c>
      <c r="G112" s="551"/>
      <c r="H112" s="432">
        <v>1844</v>
      </c>
      <c r="I112" s="432">
        <v>2236</v>
      </c>
      <c r="J112" s="432">
        <v>3074</v>
      </c>
      <c r="K112" s="432">
        <v>6712</v>
      </c>
      <c r="M112" s="432" t="s">
        <v>1483</v>
      </c>
    </row>
    <row r="113" spans="1:28">
      <c r="B113" s="365" t="s">
        <v>1183</v>
      </c>
      <c r="C113" s="407" t="s">
        <v>2032</v>
      </c>
      <c r="D113" s="407"/>
      <c r="E113" s="543" t="s">
        <v>1486</v>
      </c>
      <c r="F113" s="407" t="s">
        <v>2033</v>
      </c>
      <c r="G113" s="551"/>
      <c r="H113" s="432">
        <v>104954</v>
      </c>
      <c r="I113" s="432">
        <v>138005</v>
      </c>
      <c r="J113" s="432">
        <v>85284</v>
      </c>
      <c r="K113" s="432">
        <v>185580</v>
      </c>
      <c r="M113" s="432" t="s">
        <v>1483</v>
      </c>
    </row>
    <row r="114" spans="1:28">
      <c r="B114" s="365" t="s">
        <v>1184</v>
      </c>
      <c r="C114" s="407" t="s">
        <v>1963</v>
      </c>
      <c r="D114" s="407"/>
      <c r="E114" s="543" t="s">
        <v>1487</v>
      </c>
      <c r="F114" s="407" t="s">
        <v>1964</v>
      </c>
      <c r="G114" s="551"/>
      <c r="H114" s="432">
        <v>50</v>
      </c>
      <c r="I114" s="432">
        <v>69</v>
      </c>
      <c r="J114" s="432">
        <v>60</v>
      </c>
      <c r="K114" s="432">
        <v>83</v>
      </c>
      <c r="M114" s="432" t="s">
        <v>1483</v>
      </c>
    </row>
    <row r="115" spans="1:28">
      <c r="B115" s="365" t="s">
        <v>1185</v>
      </c>
      <c r="C115" s="407" t="s">
        <v>1963</v>
      </c>
      <c r="D115" s="407"/>
      <c r="E115" s="543" t="s">
        <v>1488</v>
      </c>
      <c r="F115" s="407" t="s">
        <v>1964</v>
      </c>
      <c r="G115" s="551"/>
      <c r="H115" s="432">
        <v>378</v>
      </c>
      <c r="I115" s="432">
        <v>384</v>
      </c>
      <c r="J115" s="432">
        <v>764</v>
      </c>
      <c r="K115" s="432">
        <v>665</v>
      </c>
      <c r="M115" s="432" t="s">
        <v>1483</v>
      </c>
    </row>
    <row r="116" spans="1:28">
      <c r="B116" s="349" t="s">
        <v>1186</v>
      </c>
      <c r="C116" s="396" t="s">
        <v>1963</v>
      </c>
      <c r="D116" s="396"/>
      <c r="E116" s="550" t="s">
        <v>1489</v>
      </c>
      <c r="F116" s="396" t="s">
        <v>1964</v>
      </c>
      <c r="G116" s="552"/>
      <c r="H116" s="552"/>
      <c r="I116" s="552"/>
      <c r="J116" s="552"/>
      <c r="K116" s="552"/>
      <c r="M116" s="552"/>
    </row>
    <row r="117" spans="1:28">
      <c r="B117" s="365" t="s">
        <v>193</v>
      </c>
      <c r="C117" s="407" t="s">
        <v>1963</v>
      </c>
      <c r="D117" s="407"/>
      <c r="E117" s="543" t="s">
        <v>305</v>
      </c>
      <c r="F117" s="407" t="s">
        <v>1964</v>
      </c>
      <c r="G117" s="363">
        <v>187</v>
      </c>
      <c r="H117" s="363">
        <v>200</v>
      </c>
      <c r="I117" s="363">
        <v>128</v>
      </c>
      <c r="J117" s="363">
        <v>65</v>
      </c>
      <c r="K117" s="363">
        <v>76</v>
      </c>
      <c r="M117" s="432" t="s">
        <v>1483</v>
      </c>
    </row>
    <row r="118" spans="1:28">
      <c r="B118" s="365" t="s">
        <v>194</v>
      </c>
      <c r="C118" s="407" t="s">
        <v>1963</v>
      </c>
      <c r="D118" s="407"/>
      <c r="E118" s="543" t="s">
        <v>308</v>
      </c>
      <c r="F118" s="407" t="s">
        <v>1964</v>
      </c>
      <c r="G118" s="363">
        <v>21</v>
      </c>
      <c r="H118" s="363">
        <v>31</v>
      </c>
      <c r="I118" s="363">
        <v>7</v>
      </c>
      <c r="J118" s="363">
        <v>3</v>
      </c>
      <c r="K118" s="363">
        <v>0</v>
      </c>
      <c r="L118" s="433"/>
      <c r="M118" s="432" t="s">
        <v>1483</v>
      </c>
    </row>
    <row r="119" spans="1:28">
      <c r="B119" s="365" t="s">
        <v>121</v>
      </c>
      <c r="C119" s="407" t="s">
        <v>1963</v>
      </c>
      <c r="D119" s="407"/>
      <c r="E119" s="543" t="s">
        <v>306</v>
      </c>
      <c r="F119" s="407" t="s">
        <v>1964</v>
      </c>
      <c r="G119" s="363">
        <v>11</v>
      </c>
      <c r="H119" s="363">
        <v>56</v>
      </c>
      <c r="I119" s="363">
        <v>38</v>
      </c>
      <c r="J119" s="363">
        <v>16</v>
      </c>
      <c r="K119" s="363">
        <v>105</v>
      </c>
      <c r="M119" s="432" t="s">
        <v>1483</v>
      </c>
    </row>
    <row r="120" spans="1:28">
      <c r="B120" s="365" t="s">
        <v>1187</v>
      </c>
      <c r="C120" s="407" t="s">
        <v>1963</v>
      </c>
      <c r="D120" s="407"/>
      <c r="E120" s="543" t="s">
        <v>1490</v>
      </c>
      <c r="F120" s="407" t="s">
        <v>1964</v>
      </c>
      <c r="G120" s="363">
        <v>5</v>
      </c>
      <c r="H120" s="363">
        <v>55</v>
      </c>
      <c r="I120" s="363">
        <v>21</v>
      </c>
      <c r="J120" s="363">
        <v>52</v>
      </c>
      <c r="K120" s="363">
        <v>29</v>
      </c>
      <c r="M120" s="432" t="s">
        <v>1483</v>
      </c>
    </row>
    <row r="121" spans="1:28">
      <c r="B121" s="365" t="s">
        <v>1188</v>
      </c>
      <c r="C121" s="407" t="s">
        <v>1963</v>
      </c>
      <c r="D121" s="407"/>
      <c r="E121" s="543" t="s">
        <v>1367</v>
      </c>
      <c r="F121" s="407" t="s">
        <v>1964</v>
      </c>
      <c r="G121" s="363">
        <v>124</v>
      </c>
      <c r="H121" s="363">
        <v>50</v>
      </c>
      <c r="I121" s="363">
        <v>113</v>
      </c>
      <c r="J121" s="363">
        <v>64</v>
      </c>
      <c r="K121" s="378">
        <v>41</v>
      </c>
      <c r="M121" s="432" t="s">
        <v>1483</v>
      </c>
    </row>
    <row r="122" spans="1:28">
      <c r="B122" s="409"/>
      <c r="C122" s="410"/>
      <c r="D122" s="410"/>
      <c r="E122" s="410"/>
      <c r="F122" s="410"/>
      <c r="G122" s="333"/>
      <c r="H122" s="333"/>
      <c r="I122" s="333"/>
      <c r="J122" s="333"/>
      <c r="K122" s="333"/>
      <c r="M122" s="333"/>
    </row>
    <row r="123" spans="1:28">
      <c r="B123" s="411" t="s">
        <v>1363</v>
      </c>
      <c r="C123" s="413"/>
      <c r="D123" s="413"/>
      <c r="E123" s="553" t="s">
        <v>2034</v>
      </c>
      <c r="F123" s="413"/>
      <c r="G123" s="336"/>
      <c r="H123" s="336"/>
      <c r="I123" s="336"/>
      <c r="J123" s="336"/>
      <c r="K123" s="336"/>
      <c r="L123" s="337"/>
      <c r="M123" s="336"/>
    </row>
    <row r="124" spans="1:28">
      <c r="B124" s="499" t="s">
        <v>1491</v>
      </c>
      <c r="C124" s="410"/>
      <c r="D124" s="410"/>
      <c r="E124" s="554" t="s">
        <v>1492</v>
      </c>
      <c r="F124" s="410"/>
      <c r="G124" s="333"/>
      <c r="H124" s="333"/>
      <c r="I124" s="333"/>
      <c r="J124" s="333"/>
      <c r="K124" s="333"/>
      <c r="M124" s="333"/>
    </row>
    <row r="125" spans="1:28">
      <c r="B125" s="409"/>
      <c r="C125" s="410"/>
      <c r="D125" s="410"/>
      <c r="E125" s="555"/>
      <c r="F125" s="410"/>
      <c r="G125" s="333"/>
      <c r="H125" s="333"/>
      <c r="I125" s="333"/>
      <c r="J125" s="333"/>
      <c r="K125" s="333"/>
      <c r="L125" s="433"/>
      <c r="M125" s="333"/>
    </row>
    <row r="126" spans="1:28">
      <c r="B126" s="411" t="s">
        <v>1366</v>
      </c>
      <c r="C126" s="413"/>
      <c r="D126" s="413"/>
      <c r="E126" s="553" t="s">
        <v>1369</v>
      </c>
      <c r="F126" s="413"/>
      <c r="G126" s="336"/>
      <c r="H126" s="336"/>
      <c r="I126" s="336"/>
      <c r="J126" s="336"/>
      <c r="K126" s="336"/>
      <c r="L126" s="556"/>
      <c r="M126" s="336"/>
    </row>
    <row r="127" spans="1:28" s="560" customFormat="1" ht="29.25" customHeight="1">
      <c r="A127" s="392"/>
      <c r="B127" s="557" t="s">
        <v>2035</v>
      </c>
      <c r="C127" s="558"/>
      <c r="D127" s="558"/>
      <c r="E127" s="559" t="s">
        <v>2036</v>
      </c>
      <c r="F127" s="558"/>
      <c r="G127" s="558"/>
      <c r="H127" s="558"/>
      <c r="I127" s="558"/>
      <c r="J127" s="558"/>
      <c r="K127" s="558"/>
      <c r="L127" s="558"/>
      <c r="M127" s="558"/>
      <c r="N127" s="392"/>
      <c r="O127" s="392"/>
      <c r="P127" s="392"/>
      <c r="Q127" s="392"/>
      <c r="R127" s="392"/>
      <c r="S127" s="392"/>
      <c r="T127" s="392"/>
      <c r="U127" s="392"/>
      <c r="V127" s="392"/>
      <c r="W127" s="392"/>
      <c r="X127" s="392"/>
      <c r="Y127" s="392"/>
      <c r="Z127" s="392"/>
      <c r="AA127" s="392"/>
      <c r="AB127" s="392"/>
    </row>
    <row r="128" spans="1:28" s="560" customFormat="1">
      <c r="A128" s="392"/>
      <c r="B128" s="557" t="s">
        <v>2037</v>
      </c>
      <c r="C128" s="558"/>
      <c r="D128" s="558"/>
      <c r="E128" s="559" t="s">
        <v>1715</v>
      </c>
      <c r="F128" s="558"/>
      <c r="G128" s="558"/>
      <c r="H128" s="558"/>
      <c r="I128" s="558"/>
      <c r="J128" s="558"/>
      <c r="K128" s="558"/>
      <c r="L128" s="558"/>
      <c r="M128" s="558"/>
      <c r="N128" s="392"/>
      <c r="O128" s="392"/>
      <c r="P128" s="392"/>
      <c r="Q128" s="392"/>
      <c r="R128" s="392"/>
      <c r="S128" s="392"/>
      <c r="T128" s="392"/>
      <c r="U128" s="392"/>
      <c r="V128" s="392"/>
      <c r="W128" s="392"/>
      <c r="X128" s="392"/>
      <c r="Y128" s="392"/>
      <c r="Z128" s="392"/>
      <c r="AA128" s="392"/>
      <c r="AB128" s="392"/>
    </row>
    <row r="129" spans="1:28" s="560" customFormat="1" ht="25.5" customHeight="1">
      <c r="A129" s="392"/>
      <c r="B129" s="557" t="s">
        <v>2038</v>
      </c>
      <c r="C129" s="557"/>
      <c r="D129" s="557"/>
      <c r="E129" s="819" t="s">
        <v>2039</v>
      </c>
      <c r="F129" s="819"/>
      <c r="G129" s="557"/>
      <c r="H129" s="557"/>
      <c r="I129" s="557"/>
      <c r="J129" s="557"/>
      <c r="K129" s="557"/>
      <c r="L129" s="392"/>
      <c r="M129" s="392"/>
      <c r="N129" s="392"/>
      <c r="O129" s="392"/>
      <c r="P129" s="392"/>
      <c r="Q129" s="392"/>
      <c r="R129" s="392"/>
      <c r="S129" s="392"/>
      <c r="T129" s="392"/>
      <c r="U129" s="392"/>
      <c r="V129" s="392"/>
      <c r="W129" s="392"/>
      <c r="X129" s="392"/>
      <c r="Y129" s="392"/>
      <c r="Z129" s="392"/>
      <c r="AA129" s="392"/>
      <c r="AB129" s="392"/>
    </row>
    <row r="130" spans="1:28" s="560" customFormat="1" ht="25.5">
      <c r="A130" s="392"/>
      <c r="B130" s="557" t="s">
        <v>2040</v>
      </c>
      <c r="C130" s="558"/>
      <c r="D130" s="558"/>
      <c r="E130" s="819" t="s">
        <v>2041</v>
      </c>
      <c r="F130" s="819"/>
      <c r="G130" s="558"/>
      <c r="H130" s="558"/>
      <c r="I130" s="558"/>
      <c r="J130" s="558"/>
      <c r="K130" s="558"/>
      <c r="L130" s="558"/>
      <c r="M130" s="558"/>
      <c r="N130" s="392"/>
      <c r="O130" s="392"/>
      <c r="P130" s="392"/>
      <c r="Q130" s="392"/>
      <c r="R130" s="392"/>
      <c r="S130" s="392"/>
      <c r="T130" s="392"/>
      <c r="U130" s="392"/>
      <c r="V130" s="392"/>
      <c r="W130" s="392"/>
      <c r="X130" s="392"/>
      <c r="Y130" s="392"/>
      <c r="Z130" s="392"/>
      <c r="AA130" s="392"/>
      <c r="AB130" s="392"/>
    </row>
    <row r="131" spans="1:28" s="560" customFormat="1" ht="25.5">
      <c r="A131" s="392"/>
      <c r="B131" s="557" t="s">
        <v>2042</v>
      </c>
      <c r="C131" s="558"/>
      <c r="D131" s="558"/>
      <c r="E131" s="819" t="s">
        <v>2043</v>
      </c>
      <c r="F131" s="819"/>
      <c r="G131" s="558"/>
      <c r="H131" s="558"/>
      <c r="I131" s="558"/>
      <c r="J131" s="558"/>
      <c r="K131" s="558"/>
      <c r="L131" s="558"/>
      <c r="M131" s="558"/>
      <c r="N131" s="392"/>
      <c r="O131" s="392"/>
      <c r="P131" s="392"/>
      <c r="Q131" s="392"/>
      <c r="R131" s="392"/>
      <c r="S131" s="392"/>
      <c r="T131" s="392"/>
      <c r="U131" s="392"/>
      <c r="V131" s="392"/>
      <c r="W131" s="392"/>
      <c r="X131" s="392"/>
      <c r="Y131" s="392"/>
      <c r="Z131" s="392"/>
      <c r="AA131" s="392"/>
      <c r="AB131" s="392"/>
    </row>
    <row r="132" spans="1:28" s="560" customFormat="1">
      <c r="A132" s="392"/>
      <c r="B132" s="557" t="s">
        <v>2044</v>
      </c>
      <c r="C132" s="394"/>
      <c r="D132" s="394"/>
      <c r="E132" s="561" t="s">
        <v>2045</v>
      </c>
      <c r="F132" s="394"/>
      <c r="G132" s="392"/>
      <c r="H132" s="392"/>
      <c r="I132" s="392"/>
      <c r="J132" s="392"/>
      <c r="K132" s="392"/>
      <c r="L132" s="392"/>
      <c r="M132" s="392"/>
      <c r="N132" s="392"/>
      <c r="O132" s="392"/>
      <c r="P132" s="392"/>
      <c r="Q132" s="392"/>
      <c r="R132" s="392"/>
      <c r="S132" s="392"/>
      <c r="T132" s="392"/>
      <c r="U132" s="392"/>
      <c r="V132" s="392"/>
      <c r="W132" s="392"/>
      <c r="X132" s="392"/>
      <c r="Y132" s="392"/>
      <c r="Z132" s="392"/>
      <c r="AA132" s="392"/>
      <c r="AB132" s="392"/>
    </row>
    <row r="133" spans="1:28">
      <c r="B133" s="332"/>
      <c r="C133" s="333"/>
      <c r="D133" s="333"/>
      <c r="E133" s="333"/>
      <c r="F133" s="333"/>
      <c r="G133" s="332"/>
      <c r="H133" s="332"/>
      <c r="I133" s="332"/>
      <c r="J133" s="332"/>
      <c r="K133" s="332"/>
      <c r="M133" s="332"/>
    </row>
    <row r="134" spans="1:28">
      <c r="B134" s="332"/>
      <c r="C134" s="333"/>
      <c r="D134" s="333"/>
      <c r="E134" s="333"/>
      <c r="F134" s="333"/>
      <c r="G134" s="332"/>
      <c r="H134" s="332"/>
      <c r="I134" s="332"/>
      <c r="J134" s="332"/>
      <c r="K134" s="332"/>
      <c r="M134" s="332"/>
    </row>
    <row r="135" spans="1:28">
      <c r="B135" s="332"/>
      <c r="C135" s="333"/>
      <c r="D135" s="333"/>
      <c r="E135" s="333"/>
      <c r="F135" s="333"/>
      <c r="G135" s="332"/>
      <c r="H135" s="332"/>
      <c r="I135" s="332"/>
      <c r="J135" s="332"/>
      <c r="K135" s="332"/>
      <c r="M135" s="332"/>
    </row>
    <row r="136" spans="1:28">
      <c r="B136" s="332"/>
      <c r="C136" s="333"/>
      <c r="D136" s="333"/>
      <c r="E136" s="333"/>
      <c r="F136" s="333"/>
      <c r="G136" s="332"/>
      <c r="H136" s="332"/>
      <c r="I136" s="332"/>
      <c r="J136" s="332"/>
      <c r="K136" s="332"/>
      <c r="M136" s="332"/>
    </row>
    <row r="137" spans="1:28">
      <c r="B137" s="332"/>
      <c r="C137" s="333"/>
      <c r="D137" s="333"/>
      <c r="E137" s="333"/>
      <c r="F137" s="333"/>
      <c r="G137" s="332"/>
      <c r="H137" s="332"/>
      <c r="I137" s="332"/>
      <c r="J137" s="332"/>
      <c r="K137" s="332"/>
      <c r="M137" s="562"/>
    </row>
    <row r="138" spans="1:28">
      <c r="B138" s="332"/>
      <c r="C138" s="333"/>
      <c r="D138" s="333"/>
      <c r="E138" s="333"/>
      <c r="F138" s="333"/>
      <c r="G138" s="332"/>
      <c r="H138" s="332"/>
      <c r="I138" s="332"/>
      <c r="J138" s="332"/>
      <c r="K138" s="332"/>
      <c r="M138" s="562"/>
    </row>
    <row r="139" spans="1:28">
      <c r="B139" s="332"/>
      <c r="C139" s="333"/>
      <c r="D139" s="333"/>
      <c r="E139" s="333"/>
      <c r="F139" s="333"/>
      <c r="G139" s="332"/>
      <c r="H139" s="332"/>
      <c r="I139" s="332"/>
      <c r="J139" s="332"/>
      <c r="K139" s="332"/>
      <c r="M139" s="563"/>
    </row>
    <row r="140" spans="1:28">
      <c r="B140" s="332"/>
      <c r="C140" s="333"/>
      <c r="D140" s="333"/>
      <c r="E140" s="333"/>
      <c r="F140" s="333"/>
      <c r="G140" s="332"/>
      <c r="H140" s="332"/>
      <c r="I140" s="332"/>
      <c r="J140" s="332"/>
      <c r="K140" s="332"/>
      <c r="M140" s="562"/>
    </row>
    <row r="141" spans="1:28">
      <c r="B141" s="332"/>
      <c r="C141" s="333"/>
      <c r="D141" s="333"/>
      <c r="E141" s="333"/>
      <c r="F141" s="333"/>
      <c r="G141" s="332"/>
      <c r="H141" s="332"/>
      <c r="I141" s="332"/>
      <c r="J141" s="332"/>
      <c r="K141" s="332"/>
      <c r="M141" s="562"/>
    </row>
    <row r="142" spans="1:28">
      <c r="B142" s="332"/>
      <c r="C142" s="333"/>
      <c r="D142" s="333"/>
      <c r="E142" s="333"/>
      <c r="F142" s="333"/>
      <c r="G142" s="332"/>
      <c r="H142" s="332"/>
      <c r="I142" s="332"/>
      <c r="J142" s="332"/>
      <c r="K142" s="332"/>
      <c r="M142" s="563"/>
    </row>
    <row r="143" spans="1:28">
      <c r="B143" s="332"/>
      <c r="C143" s="333"/>
      <c r="D143" s="333"/>
      <c r="E143" s="333"/>
      <c r="F143" s="333"/>
      <c r="G143" s="332"/>
      <c r="H143" s="332"/>
      <c r="I143" s="332"/>
      <c r="J143" s="332"/>
      <c r="K143" s="332"/>
      <c r="M143" s="562"/>
    </row>
    <row r="144" spans="1:28">
      <c r="B144" s="332"/>
      <c r="C144" s="333"/>
      <c r="D144" s="333"/>
      <c r="E144" s="333"/>
      <c r="F144" s="333"/>
      <c r="G144" s="332"/>
      <c r="H144" s="332"/>
      <c r="I144" s="332"/>
      <c r="J144" s="332"/>
      <c r="K144" s="332"/>
      <c r="M144" s="562"/>
    </row>
    <row r="145" spans="2:13">
      <c r="B145" s="332"/>
      <c r="C145" s="333"/>
      <c r="D145" s="333"/>
      <c r="E145" s="333"/>
      <c r="F145" s="333"/>
      <c r="G145" s="332"/>
      <c r="H145" s="332"/>
      <c r="I145" s="332"/>
      <c r="J145" s="332"/>
      <c r="K145" s="332"/>
      <c r="M145" s="333"/>
    </row>
    <row r="146" spans="2:13">
      <c r="B146" s="332"/>
      <c r="C146" s="333"/>
      <c r="D146" s="333"/>
      <c r="E146" s="333"/>
      <c r="F146" s="333"/>
      <c r="G146" s="332"/>
      <c r="H146" s="332"/>
      <c r="I146" s="332"/>
      <c r="J146" s="332"/>
      <c r="K146" s="332"/>
      <c r="M146" s="564"/>
    </row>
    <row r="147" spans="2:13">
      <c r="B147" s="332"/>
      <c r="C147" s="333"/>
      <c r="D147" s="333"/>
      <c r="E147" s="333"/>
      <c r="F147" s="333"/>
      <c r="G147" s="332"/>
      <c r="H147" s="332"/>
      <c r="I147" s="332"/>
      <c r="J147" s="332"/>
      <c r="K147" s="332"/>
      <c r="M147" s="438"/>
    </row>
    <row r="148" spans="2:13">
      <c r="B148" s="332"/>
      <c r="C148" s="333"/>
      <c r="D148" s="333"/>
      <c r="E148" s="333"/>
      <c r="F148" s="333"/>
      <c r="G148" s="332"/>
      <c r="H148" s="332"/>
      <c r="I148" s="332"/>
      <c r="J148" s="332"/>
      <c r="K148" s="332"/>
      <c r="M148" s="438"/>
    </row>
    <row r="149" spans="2:13">
      <c r="B149" s="332"/>
      <c r="C149" s="333"/>
      <c r="D149" s="333"/>
      <c r="E149" s="333"/>
      <c r="F149" s="333"/>
      <c r="G149" s="332"/>
      <c r="H149" s="332"/>
      <c r="I149" s="332"/>
      <c r="J149" s="332"/>
      <c r="K149" s="332"/>
      <c r="M149" s="564"/>
    </row>
    <row r="150" spans="2:13">
      <c r="B150" s="332"/>
      <c r="C150" s="333"/>
      <c r="D150" s="333"/>
      <c r="E150" s="333"/>
      <c r="F150" s="333"/>
      <c r="G150" s="332"/>
      <c r="H150" s="332"/>
      <c r="I150" s="332"/>
      <c r="J150" s="332"/>
      <c r="K150" s="332"/>
      <c r="M150" s="488"/>
    </row>
    <row r="151" spans="2:13">
      <c r="B151" s="332"/>
      <c r="C151" s="333"/>
      <c r="D151" s="333"/>
      <c r="E151" s="333"/>
      <c r="F151" s="333"/>
      <c r="G151" s="332"/>
      <c r="H151" s="332"/>
      <c r="I151" s="332"/>
      <c r="J151" s="332"/>
      <c r="K151" s="332"/>
      <c r="M151" s="565"/>
    </row>
    <row r="152" spans="2:13">
      <c r="B152" s="332"/>
      <c r="C152" s="333"/>
      <c r="D152" s="333"/>
      <c r="E152" s="333"/>
      <c r="F152" s="333"/>
      <c r="G152" s="332"/>
      <c r="H152" s="332"/>
      <c r="I152" s="332"/>
      <c r="J152" s="332"/>
      <c r="K152" s="332"/>
      <c r="M152" s="438"/>
    </row>
    <row r="153" spans="2:13">
      <c r="B153" s="332"/>
      <c r="C153" s="333"/>
      <c r="D153" s="333"/>
      <c r="E153" s="333"/>
      <c r="F153" s="333"/>
      <c r="G153" s="332"/>
      <c r="H153" s="332"/>
      <c r="I153" s="332"/>
      <c r="J153" s="332"/>
      <c r="K153" s="332"/>
      <c r="M153" s="438"/>
    </row>
    <row r="154" spans="2:13">
      <c r="B154" s="332"/>
      <c r="C154" s="333"/>
      <c r="D154" s="333"/>
      <c r="E154" s="333"/>
      <c r="F154" s="333"/>
      <c r="G154" s="332"/>
      <c r="H154" s="332"/>
      <c r="I154" s="332"/>
      <c r="J154" s="332"/>
      <c r="K154" s="332"/>
      <c r="L154" s="433"/>
      <c r="M154" s="438"/>
    </row>
    <row r="155" spans="2:13">
      <c r="B155" s="332"/>
      <c r="C155" s="333"/>
      <c r="D155" s="333"/>
      <c r="E155" s="333"/>
      <c r="F155" s="333"/>
      <c r="G155" s="332"/>
      <c r="H155" s="332"/>
      <c r="I155" s="332"/>
      <c r="J155" s="332"/>
      <c r="K155" s="332"/>
      <c r="L155" s="433"/>
      <c r="M155" s="438"/>
    </row>
    <row r="156" spans="2:13">
      <c r="B156" s="332"/>
      <c r="C156" s="333"/>
      <c r="D156" s="333"/>
      <c r="E156" s="333"/>
      <c r="F156" s="333"/>
      <c r="G156" s="332"/>
      <c r="H156" s="332"/>
      <c r="I156" s="332"/>
      <c r="J156" s="332"/>
      <c r="K156" s="332"/>
      <c r="M156" s="438"/>
    </row>
    <row r="157" spans="2:13">
      <c r="B157" s="332"/>
      <c r="C157" s="333"/>
      <c r="D157" s="333"/>
      <c r="E157" s="333"/>
      <c r="F157" s="333"/>
      <c r="G157" s="332"/>
      <c r="H157" s="332"/>
      <c r="I157" s="332"/>
      <c r="J157" s="332"/>
      <c r="K157" s="332"/>
      <c r="M157" s="438"/>
    </row>
    <row r="158" spans="2:13">
      <c r="B158" s="332"/>
      <c r="C158" s="333"/>
      <c r="D158" s="333"/>
      <c r="E158" s="333"/>
      <c r="F158" s="333"/>
      <c r="G158" s="332"/>
      <c r="H158" s="332"/>
      <c r="I158" s="332"/>
      <c r="J158" s="332"/>
      <c r="K158" s="332"/>
      <c r="M158" s="438"/>
    </row>
    <row r="159" spans="2:13">
      <c r="B159" s="332"/>
      <c r="C159" s="333"/>
      <c r="D159" s="333"/>
      <c r="E159" s="333"/>
      <c r="F159" s="333"/>
      <c r="G159" s="332"/>
      <c r="H159" s="332"/>
      <c r="I159" s="332"/>
      <c r="J159" s="332"/>
      <c r="K159" s="332"/>
      <c r="M159" s="438"/>
    </row>
    <row r="160" spans="2:13">
      <c r="B160" s="332"/>
      <c r="C160" s="333"/>
      <c r="D160" s="333"/>
      <c r="E160" s="333"/>
      <c r="F160" s="333"/>
      <c r="G160" s="332"/>
      <c r="H160" s="332"/>
      <c r="I160" s="332"/>
      <c r="J160" s="332"/>
      <c r="K160" s="332"/>
      <c r="M160" s="488"/>
    </row>
    <row r="161" spans="2:13">
      <c r="B161" s="332"/>
      <c r="C161" s="333"/>
      <c r="D161" s="333"/>
      <c r="E161" s="333"/>
      <c r="F161" s="333"/>
      <c r="G161" s="332"/>
      <c r="H161" s="332"/>
      <c r="I161" s="332"/>
      <c r="J161" s="332"/>
      <c r="K161" s="332"/>
      <c r="M161" s="565"/>
    </row>
    <row r="162" spans="2:13">
      <c r="B162" s="332"/>
      <c r="C162" s="333"/>
      <c r="D162" s="333"/>
      <c r="E162" s="333"/>
      <c r="F162" s="333"/>
      <c r="G162" s="332"/>
      <c r="H162" s="332"/>
      <c r="I162" s="332"/>
      <c r="J162" s="332"/>
      <c r="K162" s="332"/>
      <c r="M162" s="438"/>
    </row>
    <row r="163" spans="2:13">
      <c r="B163" s="332"/>
      <c r="C163" s="333"/>
      <c r="D163" s="333"/>
      <c r="E163" s="333"/>
      <c r="F163" s="333"/>
      <c r="G163" s="332"/>
      <c r="H163" s="332"/>
      <c r="I163" s="332"/>
      <c r="J163" s="332"/>
      <c r="K163" s="332"/>
      <c r="M163" s="438"/>
    </row>
    <row r="164" spans="2:13">
      <c r="B164" s="332"/>
      <c r="C164" s="333"/>
      <c r="D164" s="333"/>
      <c r="E164" s="333"/>
      <c r="F164" s="333"/>
      <c r="G164" s="332"/>
      <c r="H164" s="332"/>
      <c r="I164" s="332"/>
      <c r="J164" s="332"/>
      <c r="K164" s="332"/>
      <c r="M164" s="438"/>
    </row>
    <row r="165" spans="2:13">
      <c r="B165" s="332"/>
      <c r="C165" s="333"/>
      <c r="D165" s="333"/>
      <c r="E165" s="333"/>
      <c r="F165" s="333"/>
      <c r="G165" s="332"/>
      <c r="H165" s="332"/>
      <c r="I165" s="332"/>
      <c r="J165" s="332"/>
      <c r="K165" s="332"/>
      <c r="M165" s="438"/>
    </row>
    <row r="166" spans="2:13">
      <c r="B166" s="332"/>
      <c r="C166" s="333"/>
      <c r="D166" s="333"/>
      <c r="E166" s="333"/>
      <c r="F166" s="333"/>
      <c r="G166" s="332"/>
      <c r="H166" s="332"/>
      <c r="I166" s="332"/>
      <c r="J166" s="332"/>
      <c r="K166" s="332"/>
      <c r="M166" s="438"/>
    </row>
    <row r="167" spans="2:13">
      <c r="B167" s="332"/>
      <c r="C167" s="333"/>
      <c r="D167" s="333"/>
      <c r="E167" s="333"/>
      <c r="F167" s="333"/>
      <c r="G167" s="332"/>
      <c r="H167" s="332"/>
      <c r="I167" s="332"/>
      <c r="J167" s="332"/>
      <c r="K167" s="332"/>
      <c r="M167" s="438"/>
    </row>
    <row r="168" spans="2:13">
      <c r="B168" s="332"/>
      <c r="C168" s="333"/>
      <c r="D168" s="333"/>
      <c r="E168" s="333"/>
      <c r="F168" s="333"/>
      <c r="G168" s="332"/>
      <c r="H168" s="332"/>
      <c r="I168" s="332"/>
      <c r="J168" s="332"/>
      <c r="K168" s="332"/>
      <c r="M168" s="438"/>
    </row>
    <row r="169" spans="2:13">
      <c r="B169" s="332"/>
      <c r="C169" s="333"/>
      <c r="D169" s="333"/>
      <c r="E169" s="333"/>
      <c r="F169" s="333"/>
      <c r="G169" s="332"/>
      <c r="H169" s="332"/>
      <c r="I169" s="332"/>
      <c r="J169" s="332"/>
      <c r="K169" s="332"/>
      <c r="M169" s="333"/>
    </row>
    <row r="170" spans="2:13">
      <c r="B170" s="332"/>
      <c r="C170" s="333"/>
      <c r="D170" s="333"/>
      <c r="E170" s="333"/>
      <c r="F170" s="333"/>
      <c r="G170" s="332"/>
      <c r="H170" s="332"/>
      <c r="I170" s="332"/>
      <c r="J170" s="332"/>
      <c r="K170" s="332"/>
      <c r="M170" s="565"/>
    </row>
    <row r="171" spans="2:13">
      <c r="B171" s="332"/>
      <c r="C171" s="333"/>
      <c r="D171" s="333"/>
      <c r="E171" s="333"/>
      <c r="F171" s="333"/>
      <c r="G171" s="332"/>
      <c r="H171" s="332"/>
      <c r="I171" s="332"/>
      <c r="J171" s="332"/>
      <c r="K171" s="332"/>
      <c r="M171" s="333"/>
    </row>
    <row r="172" spans="2:13">
      <c r="B172" s="332"/>
      <c r="C172" s="333"/>
      <c r="D172" s="333"/>
      <c r="E172" s="333"/>
      <c r="F172" s="333"/>
      <c r="G172" s="332"/>
      <c r="H172" s="332"/>
      <c r="I172" s="332"/>
      <c r="J172" s="332"/>
      <c r="K172" s="332"/>
      <c r="M172" s="333"/>
    </row>
    <row r="173" spans="2:13">
      <c r="B173" s="332"/>
      <c r="C173" s="333"/>
      <c r="D173" s="333"/>
      <c r="E173" s="333"/>
      <c r="F173" s="333"/>
      <c r="G173" s="332"/>
      <c r="H173" s="332"/>
      <c r="I173" s="332"/>
      <c r="J173" s="332"/>
      <c r="K173" s="332"/>
      <c r="M173" s="333"/>
    </row>
    <row r="174" spans="2:13">
      <c r="B174" s="332"/>
      <c r="C174" s="333"/>
      <c r="D174" s="333"/>
      <c r="E174" s="333"/>
      <c r="F174" s="333"/>
      <c r="G174" s="332"/>
      <c r="H174" s="332"/>
      <c r="I174" s="332"/>
      <c r="J174" s="332"/>
      <c r="K174" s="332"/>
      <c r="M174" s="333"/>
    </row>
    <row r="175" spans="2:13">
      <c r="B175" s="332"/>
      <c r="C175" s="333"/>
      <c r="D175" s="333"/>
      <c r="E175" s="333"/>
      <c r="F175" s="333"/>
      <c r="G175" s="332"/>
      <c r="H175" s="332"/>
      <c r="I175" s="332"/>
      <c r="J175" s="332"/>
      <c r="K175" s="332"/>
      <c r="M175" s="333"/>
    </row>
    <row r="176" spans="2:13">
      <c r="B176" s="332"/>
      <c r="C176" s="333"/>
      <c r="D176" s="333"/>
      <c r="E176" s="333"/>
      <c r="F176" s="333"/>
      <c r="G176" s="332"/>
      <c r="H176" s="332"/>
      <c r="I176" s="332"/>
      <c r="J176" s="332"/>
      <c r="K176" s="332"/>
      <c r="M176" s="333"/>
    </row>
    <row r="177" spans="2:13">
      <c r="B177" s="332"/>
      <c r="C177" s="333"/>
      <c r="D177" s="333"/>
      <c r="E177" s="333"/>
      <c r="F177" s="333"/>
      <c r="G177" s="332"/>
      <c r="H177" s="332"/>
      <c r="I177" s="332"/>
      <c r="J177" s="332"/>
      <c r="K177" s="332"/>
      <c r="M177" s="565"/>
    </row>
    <row r="178" spans="2:13">
      <c r="B178" s="332"/>
      <c r="C178" s="333"/>
      <c r="D178" s="333"/>
      <c r="E178" s="333"/>
      <c r="F178" s="333"/>
      <c r="G178" s="332"/>
      <c r="H178" s="332"/>
      <c r="I178" s="332"/>
      <c r="J178" s="332"/>
      <c r="K178" s="332"/>
      <c r="M178" s="333"/>
    </row>
    <row r="179" spans="2:13">
      <c r="B179" s="332"/>
      <c r="C179" s="333"/>
      <c r="D179" s="333"/>
      <c r="E179" s="333"/>
      <c r="F179" s="333"/>
      <c r="G179" s="332"/>
      <c r="H179" s="332"/>
      <c r="I179" s="332"/>
      <c r="J179" s="332"/>
      <c r="K179" s="332"/>
      <c r="M179" s="332"/>
    </row>
    <row r="180" spans="2:13">
      <c r="B180" s="332"/>
      <c r="C180" s="333"/>
      <c r="D180" s="333"/>
      <c r="E180" s="333"/>
      <c r="F180" s="333"/>
      <c r="G180" s="332"/>
      <c r="H180" s="332"/>
      <c r="I180" s="332"/>
      <c r="J180" s="332"/>
      <c r="K180" s="332"/>
      <c r="M180" s="332"/>
    </row>
    <row r="181" spans="2:13">
      <c r="B181" s="332"/>
      <c r="C181" s="333"/>
      <c r="D181" s="333"/>
      <c r="E181" s="333"/>
      <c r="F181" s="333"/>
      <c r="G181" s="332"/>
      <c r="H181" s="332"/>
      <c r="I181" s="332"/>
      <c r="J181" s="332"/>
      <c r="K181" s="332"/>
      <c r="M181" s="332"/>
    </row>
    <row r="182" spans="2:13">
      <c r="B182" s="332"/>
      <c r="C182" s="333"/>
      <c r="D182" s="333"/>
      <c r="E182" s="333"/>
      <c r="F182" s="333"/>
      <c r="G182" s="332"/>
      <c r="H182" s="332"/>
      <c r="I182" s="332"/>
      <c r="J182" s="332"/>
      <c r="K182" s="332"/>
      <c r="M182" s="332"/>
    </row>
    <row r="183" spans="2:13">
      <c r="B183" s="332"/>
      <c r="C183" s="333"/>
      <c r="D183" s="333"/>
      <c r="E183" s="333"/>
      <c r="F183" s="333"/>
      <c r="G183" s="332"/>
      <c r="H183" s="332"/>
      <c r="I183" s="332"/>
      <c r="J183" s="332"/>
      <c r="K183" s="332"/>
      <c r="M183" s="332"/>
    </row>
    <row r="184" spans="2:13">
      <c r="B184" s="332"/>
      <c r="C184" s="333"/>
      <c r="D184" s="333"/>
      <c r="E184" s="333"/>
      <c r="F184" s="333"/>
      <c r="G184" s="332"/>
      <c r="H184" s="332"/>
      <c r="I184" s="332"/>
      <c r="J184" s="332"/>
      <c r="K184" s="332"/>
      <c r="M184" s="332"/>
    </row>
    <row r="185" spans="2:13">
      <c r="B185" s="332"/>
      <c r="C185" s="333"/>
      <c r="D185" s="333"/>
      <c r="E185" s="333"/>
      <c r="F185" s="333"/>
      <c r="G185" s="332"/>
      <c r="H185" s="332"/>
      <c r="I185" s="332"/>
      <c r="J185" s="332"/>
      <c r="K185" s="332"/>
      <c r="M185" s="332"/>
    </row>
    <row r="186" spans="2:13">
      <c r="B186" s="332"/>
      <c r="C186" s="333"/>
      <c r="D186" s="333"/>
      <c r="E186" s="333"/>
      <c r="F186" s="333"/>
      <c r="G186" s="332"/>
      <c r="H186" s="332"/>
      <c r="I186" s="332"/>
      <c r="J186" s="332"/>
      <c r="K186" s="332"/>
      <c r="M186" s="332"/>
    </row>
    <row r="187" spans="2:13">
      <c r="B187" s="332"/>
      <c r="C187" s="333"/>
      <c r="D187" s="333"/>
      <c r="E187" s="333"/>
      <c r="F187" s="333"/>
      <c r="G187" s="332"/>
      <c r="H187" s="332"/>
      <c r="I187" s="332"/>
      <c r="J187" s="332"/>
      <c r="K187" s="332"/>
      <c r="M187" s="332"/>
    </row>
    <row r="188" spans="2:13">
      <c r="B188" s="332"/>
      <c r="C188" s="333"/>
      <c r="D188" s="333"/>
      <c r="E188" s="333"/>
      <c r="F188" s="333"/>
      <c r="G188" s="332"/>
      <c r="H188" s="332"/>
      <c r="I188" s="332"/>
      <c r="J188" s="332"/>
      <c r="K188" s="332"/>
      <c r="M188" s="332"/>
    </row>
    <row r="189" spans="2:13">
      <c r="B189" s="332"/>
      <c r="C189" s="333"/>
      <c r="D189" s="333"/>
      <c r="E189" s="333"/>
      <c r="F189" s="333"/>
      <c r="G189" s="332"/>
      <c r="H189" s="332"/>
      <c r="I189" s="332"/>
      <c r="J189" s="332"/>
      <c r="K189" s="332"/>
      <c r="M189" s="332"/>
    </row>
    <row r="190" spans="2:13">
      <c r="B190" s="332"/>
      <c r="C190" s="333"/>
      <c r="D190" s="333"/>
      <c r="E190" s="333"/>
      <c r="F190" s="333"/>
      <c r="G190" s="332"/>
      <c r="H190" s="332"/>
      <c r="I190" s="332"/>
      <c r="J190" s="332"/>
      <c r="K190" s="332"/>
      <c r="M190" s="332"/>
    </row>
    <row r="191" spans="2:13">
      <c r="B191" s="332"/>
      <c r="C191" s="333"/>
      <c r="D191" s="333"/>
      <c r="E191" s="333"/>
      <c r="F191" s="333"/>
      <c r="G191" s="332"/>
      <c r="H191" s="332"/>
      <c r="I191" s="332"/>
      <c r="J191" s="332"/>
      <c r="K191" s="332"/>
      <c r="M191" s="332"/>
    </row>
    <row r="192" spans="2:13">
      <c r="B192" s="332"/>
      <c r="C192" s="333"/>
      <c r="D192" s="333"/>
      <c r="E192" s="333"/>
      <c r="F192" s="333"/>
      <c r="G192" s="332"/>
      <c r="H192" s="332"/>
      <c r="I192" s="332"/>
      <c r="J192" s="332"/>
      <c r="K192" s="332"/>
      <c r="M192" s="332"/>
    </row>
    <row r="193" spans="2:13">
      <c r="B193" s="332"/>
      <c r="C193" s="333"/>
      <c r="D193" s="333"/>
      <c r="E193" s="333"/>
      <c r="F193" s="333"/>
      <c r="G193" s="332"/>
      <c r="H193" s="332"/>
      <c r="I193" s="332"/>
      <c r="J193" s="332"/>
      <c r="K193" s="332"/>
      <c r="M193" s="332"/>
    </row>
    <row r="194" spans="2:13">
      <c r="B194" s="332"/>
      <c r="C194" s="333"/>
      <c r="D194" s="333"/>
      <c r="E194" s="333"/>
      <c r="F194" s="333"/>
      <c r="G194" s="332"/>
      <c r="H194" s="332"/>
      <c r="I194" s="332"/>
      <c r="J194" s="332"/>
      <c r="K194" s="332"/>
      <c r="M194" s="332"/>
    </row>
    <row r="195" spans="2:13">
      <c r="B195" s="332"/>
      <c r="C195" s="333"/>
      <c r="D195" s="333"/>
      <c r="E195" s="333"/>
      <c r="F195" s="333"/>
      <c r="G195" s="332"/>
      <c r="H195" s="332"/>
      <c r="I195" s="332"/>
      <c r="J195" s="332"/>
      <c r="K195" s="332"/>
      <c r="M195" s="332"/>
    </row>
    <row r="196" spans="2:13">
      <c r="B196" s="332"/>
      <c r="C196" s="333"/>
      <c r="D196" s="333"/>
      <c r="E196" s="333"/>
      <c r="F196" s="333"/>
      <c r="G196" s="332"/>
      <c r="H196" s="332"/>
      <c r="I196" s="332"/>
      <c r="J196" s="332"/>
      <c r="K196" s="332"/>
      <c r="M196" s="332"/>
    </row>
    <row r="197" spans="2:13">
      <c r="B197" s="332"/>
      <c r="C197" s="333"/>
      <c r="D197" s="333"/>
      <c r="E197" s="333"/>
      <c r="F197" s="333"/>
      <c r="G197" s="332"/>
      <c r="H197" s="332"/>
      <c r="I197" s="332"/>
      <c r="J197" s="332"/>
      <c r="K197" s="332"/>
      <c r="M197" s="332"/>
    </row>
    <row r="198" spans="2:13">
      <c r="B198" s="332"/>
      <c r="C198" s="333"/>
      <c r="D198" s="333"/>
      <c r="E198" s="333"/>
      <c r="F198" s="333"/>
      <c r="G198" s="332"/>
      <c r="H198" s="332"/>
      <c r="I198" s="332"/>
      <c r="J198" s="332"/>
      <c r="K198" s="332"/>
      <c r="M198" s="332"/>
    </row>
    <row r="199" spans="2:13">
      <c r="B199" s="332"/>
      <c r="C199" s="333"/>
      <c r="D199" s="333"/>
      <c r="E199" s="333"/>
      <c r="F199" s="333"/>
      <c r="G199" s="332"/>
      <c r="H199" s="332"/>
      <c r="I199" s="332"/>
      <c r="J199" s="332"/>
      <c r="K199" s="332"/>
      <c r="M199" s="332"/>
    </row>
    <row r="200" spans="2:13">
      <c r="B200" s="332"/>
      <c r="C200" s="333"/>
      <c r="D200" s="333"/>
      <c r="E200" s="333"/>
      <c r="F200" s="333"/>
      <c r="G200" s="332"/>
      <c r="H200" s="332"/>
      <c r="I200" s="332"/>
      <c r="J200" s="332"/>
      <c r="K200" s="332"/>
      <c r="M200" s="332"/>
    </row>
    <row r="201" spans="2:13">
      <c r="B201" s="332"/>
      <c r="C201" s="333"/>
      <c r="D201" s="333"/>
      <c r="E201" s="333"/>
      <c r="F201" s="333"/>
      <c r="G201" s="332"/>
      <c r="H201" s="332"/>
      <c r="I201" s="332"/>
      <c r="J201" s="332"/>
      <c r="K201" s="332"/>
      <c r="M201" s="332"/>
    </row>
    <row r="202" spans="2:13">
      <c r="B202" s="332"/>
      <c r="C202" s="333"/>
      <c r="D202" s="333"/>
      <c r="E202" s="333"/>
      <c r="F202" s="333"/>
      <c r="G202" s="332"/>
      <c r="H202" s="332"/>
      <c r="I202" s="332"/>
      <c r="J202" s="332"/>
      <c r="K202" s="332"/>
      <c r="M202" s="332"/>
    </row>
    <row r="203" spans="2:13">
      <c r="B203" s="332"/>
      <c r="C203" s="333"/>
      <c r="D203" s="333"/>
      <c r="E203" s="333"/>
      <c r="F203" s="333"/>
      <c r="G203" s="332"/>
      <c r="H203" s="332"/>
      <c r="I203" s="332"/>
      <c r="J203" s="332"/>
      <c r="K203" s="332"/>
      <c r="M203" s="332"/>
    </row>
    <row r="204" spans="2:13">
      <c r="B204" s="332"/>
      <c r="C204" s="333"/>
      <c r="D204" s="333"/>
      <c r="E204" s="333"/>
      <c r="F204" s="333"/>
      <c r="G204" s="332"/>
      <c r="H204" s="332"/>
      <c r="I204" s="332"/>
      <c r="J204" s="332"/>
      <c r="K204" s="332"/>
      <c r="M204" s="332"/>
    </row>
    <row r="205" spans="2:13">
      <c r="B205" s="332"/>
      <c r="C205" s="333"/>
      <c r="D205" s="333"/>
      <c r="E205" s="333"/>
      <c r="F205" s="333"/>
      <c r="G205" s="332"/>
      <c r="H205" s="332"/>
      <c r="I205" s="332"/>
      <c r="J205" s="332"/>
      <c r="K205" s="332"/>
      <c r="M205" s="332"/>
    </row>
    <row r="206" spans="2:13">
      <c r="B206" s="332"/>
      <c r="C206" s="333"/>
      <c r="D206" s="333"/>
      <c r="E206" s="333"/>
      <c r="F206" s="333"/>
      <c r="G206" s="332"/>
      <c r="H206" s="332"/>
      <c r="I206" s="332"/>
      <c r="J206" s="332"/>
      <c r="K206" s="332"/>
      <c r="M206" s="332"/>
    </row>
    <row r="207" spans="2:13">
      <c r="B207" s="332"/>
      <c r="C207" s="333"/>
      <c r="D207" s="333"/>
      <c r="E207" s="333"/>
      <c r="F207" s="333"/>
      <c r="G207" s="332"/>
      <c r="H207" s="332"/>
      <c r="I207" s="332"/>
      <c r="J207" s="332"/>
      <c r="K207" s="332"/>
      <c r="M207" s="332"/>
    </row>
    <row r="208" spans="2:13">
      <c r="B208" s="332"/>
      <c r="C208" s="333"/>
      <c r="D208" s="333"/>
      <c r="E208" s="333"/>
      <c r="F208" s="333"/>
      <c r="G208" s="332"/>
      <c r="H208" s="332"/>
      <c r="I208" s="332"/>
      <c r="J208" s="332"/>
      <c r="K208" s="332"/>
      <c r="M208" s="332"/>
    </row>
    <row r="209" spans="2:13">
      <c r="B209" s="332"/>
      <c r="C209" s="333"/>
      <c r="D209" s="333"/>
      <c r="E209" s="333"/>
      <c r="F209" s="333"/>
      <c r="G209" s="332"/>
      <c r="H209" s="332"/>
      <c r="I209" s="332"/>
      <c r="J209" s="332"/>
      <c r="K209" s="332"/>
      <c r="M209" s="332"/>
    </row>
    <row r="210" spans="2:13">
      <c r="B210" s="332"/>
      <c r="C210" s="333"/>
      <c r="D210" s="333"/>
      <c r="E210" s="333"/>
      <c r="F210" s="333"/>
      <c r="G210" s="332"/>
      <c r="H210" s="332"/>
      <c r="I210" s="332"/>
      <c r="J210" s="332"/>
      <c r="K210" s="332"/>
      <c r="M210" s="332"/>
    </row>
    <row r="211" spans="2:13">
      <c r="B211" s="332"/>
      <c r="C211" s="333"/>
      <c r="D211" s="333"/>
      <c r="E211" s="333"/>
      <c r="F211" s="333"/>
      <c r="G211" s="332"/>
      <c r="H211" s="332"/>
      <c r="I211" s="332"/>
      <c r="J211" s="332"/>
      <c r="K211" s="332"/>
      <c r="M211" s="332"/>
    </row>
    <row r="212" spans="2:13">
      <c r="B212" s="332"/>
      <c r="C212" s="333"/>
      <c r="D212" s="333"/>
      <c r="E212" s="333"/>
      <c r="F212" s="333"/>
      <c r="G212" s="332"/>
      <c r="H212" s="332"/>
      <c r="I212" s="332"/>
      <c r="J212" s="332"/>
      <c r="K212" s="332"/>
      <c r="M212" s="332"/>
    </row>
    <row r="213" spans="2:13">
      <c r="B213" s="332"/>
      <c r="C213" s="333"/>
      <c r="D213" s="333"/>
      <c r="E213" s="333"/>
      <c r="F213" s="333"/>
      <c r="G213" s="332"/>
      <c r="H213" s="332"/>
      <c r="I213" s="332"/>
      <c r="J213" s="332"/>
      <c r="K213" s="332"/>
      <c r="M213" s="332"/>
    </row>
    <row r="214" spans="2:13">
      <c r="B214" s="332"/>
      <c r="C214" s="333"/>
      <c r="D214" s="333"/>
      <c r="E214" s="333"/>
      <c r="F214" s="333"/>
      <c r="G214" s="332"/>
      <c r="H214" s="332"/>
      <c r="I214" s="332"/>
      <c r="J214" s="332"/>
      <c r="K214" s="332"/>
      <c r="M214" s="332"/>
    </row>
    <row r="215" spans="2:13">
      <c r="B215" s="332"/>
      <c r="C215" s="333"/>
      <c r="D215" s="333"/>
      <c r="E215" s="333"/>
      <c r="F215" s="333"/>
      <c r="G215" s="332"/>
      <c r="H215" s="332"/>
      <c r="I215" s="332"/>
      <c r="J215" s="332"/>
      <c r="K215" s="332"/>
      <c r="M215" s="332"/>
    </row>
    <row r="216" spans="2:13">
      <c r="B216" s="332"/>
      <c r="C216" s="333"/>
      <c r="D216" s="333"/>
      <c r="E216" s="333"/>
      <c r="F216" s="333"/>
      <c r="G216" s="332"/>
      <c r="H216" s="332"/>
      <c r="I216" s="332"/>
      <c r="J216" s="332"/>
      <c r="K216" s="332"/>
      <c r="M216" s="332"/>
    </row>
    <row r="217" spans="2:13">
      <c r="B217" s="332"/>
      <c r="C217" s="333"/>
      <c r="D217" s="333"/>
      <c r="E217" s="333"/>
      <c r="F217" s="333"/>
      <c r="G217" s="332"/>
      <c r="H217" s="332"/>
      <c r="I217" s="332"/>
      <c r="J217" s="332"/>
      <c r="K217" s="332"/>
      <c r="M217" s="332"/>
    </row>
    <row r="218" spans="2:13">
      <c r="B218" s="332"/>
      <c r="C218" s="333"/>
      <c r="D218" s="333"/>
      <c r="E218" s="333"/>
      <c r="F218" s="333"/>
      <c r="G218" s="332"/>
      <c r="H218" s="332"/>
      <c r="I218" s="332"/>
      <c r="J218" s="332"/>
      <c r="K218" s="332"/>
      <c r="M218" s="332"/>
    </row>
    <row r="219" spans="2:13">
      <c r="B219" s="332"/>
      <c r="C219" s="333"/>
      <c r="D219" s="333"/>
      <c r="E219" s="333"/>
      <c r="F219" s="333"/>
      <c r="G219" s="332"/>
      <c r="H219" s="332"/>
      <c r="I219" s="332"/>
      <c r="J219" s="332"/>
      <c r="K219" s="332"/>
      <c r="M219" s="332"/>
    </row>
    <row r="220" spans="2:13">
      <c r="B220" s="332"/>
      <c r="C220" s="333"/>
      <c r="D220" s="333"/>
      <c r="E220" s="333"/>
      <c r="F220" s="333"/>
      <c r="G220" s="332"/>
      <c r="H220" s="332"/>
      <c r="I220" s="332"/>
      <c r="J220" s="332"/>
      <c r="K220" s="332"/>
      <c r="M220" s="332"/>
    </row>
    <row r="221" spans="2:13">
      <c r="B221" s="332"/>
      <c r="C221" s="333"/>
      <c r="D221" s="333"/>
      <c r="E221" s="333"/>
      <c r="F221" s="333"/>
      <c r="G221" s="332"/>
      <c r="H221" s="332"/>
      <c r="I221" s="332"/>
      <c r="J221" s="332"/>
      <c r="K221" s="332"/>
      <c r="M221" s="332"/>
    </row>
    <row r="222" spans="2:13">
      <c r="B222" s="332"/>
      <c r="C222" s="333"/>
      <c r="D222" s="333"/>
      <c r="E222" s="333"/>
      <c r="F222" s="333"/>
      <c r="G222" s="332"/>
      <c r="H222" s="332"/>
      <c r="I222" s="332"/>
      <c r="J222" s="332"/>
      <c r="K222" s="332"/>
      <c r="M222" s="332"/>
    </row>
    <row r="223" spans="2:13">
      <c r="B223" s="332"/>
      <c r="C223" s="333"/>
      <c r="D223" s="333"/>
      <c r="E223" s="333"/>
      <c r="F223" s="333"/>
      <c r="G223" s="332"/>
      <c r="H223" s="332"/>
      <c r="I223" s="332"/>
      <c r="J223" s="332"/>
      <c r="K223" s="332"/>
      <c r="M223" s="332"/>
    </row>
    <row r="224" spans="2:13">
      <c r="B224" s="332"/>
      <c r="C224" s="333"/>
      <c r="D224" s="333"/>
      <c r="E224" s="333"/>
      <c r="F224" s="333"/>
      <c r="G224" s="332"/>
      <c r="H224" s="332"/>
      <c r="I224" s="332"/>
      <c r="J224" s="332"/>
      <c r="K224" s="332"/>
      <c r="M224" s="332"/>
    </row>
    <row r="225" spans="2:13">
      <c r="B225" s="332"/>
      <c r="C225" s="333"/>
      <c r="D225" s="333"/>
      <c r="E225" s="333"/>
      <c r="F225" s="333"/>
      <c r="G225" s="332"/>
      <c r="H225" s="332"/>
      <c r="I225" s="332"/>
      <c r="J225" s="332"/>
      <c r="K225" s="332"/>
      <c r="M225" s="332"/>
    </row>
    <row r="226" spans="2:13">
      <c r="B226" s="332"/>
      <c r="C226" s="333"/>
      <c r="D226" s="333"/>
      <c r="E226" s="333"/>
      <c r="F226" s="333"/>
      <c r="G226" s="332"/>
      <c r="H226" s="332"/>
      <c r="I226" s="332"/>
      <c r="J226" s="332"/>
      <c r="K226" s="332"/>
      <c r="M226" s="332"/>
    </row>
    <row r="227" spans="2:13">
      <c r="B227" s="332"/>
      <c r="C227" s="333"/>
      <c r="D227" s="333"/>
      <c r="E227" s="333"/>
      <c r="F227" s="333"/>
      <c r="G227" s="332"/>
      <c r="H227" s="332"/>
      <c r="I227" s="332"/>
      <c r="J227" s="332"/>
      <c r="K227" s="332"/>
      <c r="M227" s="332"/>
    </row>
    <row r="228" spans="2:13">
      <c r="B228" s="332"/>
      <c r="C228" s="333"/>
      <c r="D228" s="333"/>
      <c r="E228" s="333"/>
      <c r="F228" s="333"/>
      <c r="G228" s="332"/>
      <c r="H228" s="332"/>
      <c r="I228" s="332"/>
      <c r="J228" s="332"/>
      <c r="K228" s="332"/>
      <c r="M228" s="332"/>
    </row>
    <row r="229" spans="2:13">
      <c r="B229" s="332"/>
      <c r="C229" s="333"/>
      <c r="D229" s="333"/>
      <c r="E229" s="333"/>
      <c r="F229" s="333"/>
      <c r="G229" s="332"/>
      <c r="H229" s="332"/>
      <c r="I229" s="332"/>
      <c r="J229" s="332"/>
      <c r="K229" s="332"/>
      <c r="M229" s="332"/>
    </row>
    <row r="230" spans="2:13">
      <c r="B230" s="332"/>
      <c r="C230" s="333"/>
      <c r="D230" s="333"/>
      <c r="E230" s="333"/>
      <c r="F230" s="333"/>
      <c r="G230" s="332"/>
      <c r="H230" s="332"/>
      <c r="I230" s="332"/>
      <c r="J230" s="332"/>
      <c r="K230" s="332"/>
      <c r="M230" s="332"/>
    </row>
    <row r="231" spans="2:13">
      <c r="B231" s="332"/>
      <c r="C231" s="333"/>
      <c r="D231" s="333"/>
      <c r="E231" s="333"/>
      <c r="F231" s="333"/>
      <c r="G231" s="332"/>
      <c r="H231" s="332"/>
      <c r="I231" s="332"/>
      <c r="J231" s="332"/>
      <c r="K231" s="332"/>
      <c r="M231" s="332"/>
    </row>
    <row r="232" spans="2:13">
      <c r="B232" s="332"/>
      <c r="C232" s="333"/>
      <c r="D232" s="333"/>
      <c r="E232" s="333"/>
      <c r="F232" s="333"/>
      <c r="G232" s="332"/>
      <c r="H232" s="332"/>
      <c r="I232" s="332"/>
      <c r="J232" s="332"/>
      <c r="K232" s="332"/>
      <c r="M232" s="332"/>
    </row>
    <row r="233" spans="2:13">
      <c r="B233" s="332"/>
      <c r="C233" s="333"/>
      <c r="D233" s="333"/>
      <c r="E233" s="333"/>
      <c r="F233" s="333"/>
      <c r="G233" s="332"/>
      <c r="H233" s="332"/>
      <c r="I233" s="332"/>
      <c r="J233" s="332"/>
      <c r="K233" s="332"/>
      <c r="M233" s="332"/>
    </row>
    <row r="234" spans="2:13">
      <c r="B234" s="332"/>
      <c r="C234" s="333"/>
      <c r="D234" s="333"/>
      <c r="E234" s="333"/>
      <c r="F234" s="333"/>
      <c r="G234" s="332"/>
      <c r="H234" s="332"/>
      <c r="I234" s="332"/>
      <c r="J234" s="332"/>
      <c r="K234" s="332"/>
      <c r="M234" s="332"/>
    </row>
    <row r="235" spans="2:13">
      <c r="B235" s="332"/>
      <c r="C235" s="333"/>
      <c r="D235" s="333"/>
      <c r="E235" s="333"/>
      <c r="F235" s="333"/>
      <c r="G235" s="332"/>
      <c r="H235" s="332"/>
      <c r="I235" s="332"/>
      <c r="J235" s="332"/>
      <c r="K235" s="332"/>
      <c r="M235" s="332"/>
    </row>
    <row r="236" spans="2:13">
      <c r="B236" s="332"/>
      <c r="C236" s="333"/>
      <c r="D236" s="333"/>
      <c r="E236" s="333"/>
      <c r="F236" s="333"/>
      <c r="G236" s="332"/>
      <c r="H236" s="332"/>
      <c r="I236" s="332"/>
      <c r="J236" s="332"/>
      <c r="K236" s="332"/>
      <c r="M236" s="332"/>
    </row>
    <row r="237" spans="2:13">
      <c r="B237" s="332"/>
      <c r="C237" s="333"/>
      <c r="D237" s="333"/>
      <c r="E237" s="333"/>
      <c r="F237" s="333"/>
      <c r="G237" s="332"/>
      <c r="H237" s="332"/>
      <c r="I237" s="332"/>
      <c r="J237" s="332"/>
      <c r="K237" s="332"/>
      <c r="M237" s="332"/>
    </row>
    <row r="238" spans="2:13">
      <c r="B238" s="332"/>
      <c r="C238" s="333"/>
      <c r="D238" s="333"/>
      <c r="E238" s="333"/>
      <c r="F238" s="333"/>
      <c r="G238" s="332"/>
      <c r="H238" s="332"/>
      <c r="I238" s="332"/>
      <c r="J238" s="332"/>
      <c r="K238" s="332"/>
      <c r="M238" s="332"/>
    </row>
    <row r="239" spans="2:13">
      <c r="B239" s="332"/>
      <c r="C239" s="333"/>
      <c r="D239" s="333"/>
      <c r="E239" s="333"/>
      <c r="F239" s="333"/>
      <c r="G239" s="332"/>
      <c r="H239" s="332"/>
      <c r="I239" s="332"/>
      <c r="J239" s="332"/>
      <c r="K239" s="332"/>
      <c r="M239" s="332"/>
    </row>
    <row r="240" spans="2:13">
      <c r="B240" s="332"/>
      <c r="C240" s="333"/>
      <c r="D240" s="333"/>
      <c r="E240" s="333"/>
      <c r="F240" s="333"/>
      <c r="G240" s="332"/>
      <c r="H240" s="332"/>
      <c r="I240" s="332"/>
      <c r="J240" s="332"/>
      <c r="K240" s="332"/>
      <c r="M240" s="332"/>
    </row>
    <row r="241" spans="2:13">
      <c r="B241" s="332"/>
      <c r="C241" s="333"/>
      <c r="D241" s="333"/>
      <c r="E241" s="333"/>
      <c r="F241" s="333"/>
      <c r="G241" s="332"/>
      <c r="H241" s="332"/>
      <c r="I241" s="332"/>
      <c r="J241" s="332"/>
      <c r="K241" s="332"/>
      <c r="M241" s="332"/>
    </row>
    <row r="242" spans="2:13">
      <c r="B242" s="332"/>
      <c r="C242" s="333"/>
      <c r="D242" s="333"/>
      <c r="E242" s="333"/>
      <c r="F242" s="333"/>
      <c r="G242" s="332"/>
      <c r="H242" s="332"/>
      <c r="I242" s="332"/>
      <c r="J242" s="332"/>
      <c r="K242" s="332"/>
      <c r="M242" s="332"/>
    </row>
    <row r="243" spans="2:13">
      <c r="B243" s="332"/>
      <c r="C243" s="333"/>
      <c r="D243" s="333"/>
      <c r="E243" s="333"/>
      <c r="F243" s="333"/>
      <c r="G243" s="332"/>
      <c r="H243" s="332"/>
      <c r="I243" s="332"/>
      <c r="J243" s="332"/>
      <c r="K243" s="332"/>
      <c r="M243" s="332"/>
    </row>
    <row r="244" spans="2:13">
      <c r="B244" s="332"/>
      <c r="C244" s="333"/>
      <c r="D244" s="333"/>
      <c r="E244" s="333"/>
      <c r="F244" s="333"/>
      <c r="G244" s="332"/>
      <c r="H244" s="332"/>
      <c r="I244" s="332"/>
      <c r="J244" s="332"/>
      <c r="K244" s="332"/>
      <c r="M244" s="332"/>
    </row>
    <row r="245" spans="2:13">
      <c r="B245" s="332"/>
      <c r="C245" s="333"/>
      <c r="D245" s="333"/>
      <c r="E245" s="333"/>
      <c r="F245" s="333"/>
      <c r="G245" s="332"/>
      <c r="H245" s="332"/>
      <c r="I245" s="332"/>
      <c r="J245" s="332"/>
      <c r="K245" s="332"/>
      <c r="M245" s="332"/>
    </row>
    <row r="246" spans="2:13">
      <c r="B246" s="332"/>
      <c r="C246" s="333"/>
      <c r="D246" s="333"/>
      <c r="E246" s="333"/>
      <c r="F246" s="333"/>
      <c r="G246" s="332"/>
      <c r="H246" s="332"/>
      <c r="I246" s="332"/>
      <c r="J246" s="332"/>
      <c r="K246" s="332"/>
      <c r="M246" s="332"/>
    </row>
    <row r="247" spans="2:13">
      <c r="B247" s="332"/>
      <c r="C247" s="333"/>
      <c r="D247" s="333"/>
      <c r="E247" s="333"/>
      <c r="F247" s="333"/>
      <c r="G247" s="332"/>
      <c r="H247" s="332"/>
      <c r="I247" s="332"/>
      <c r="J247" s="332"/>
      <c r="K247" s="332"/>
      <c r="M247" s="332"/>
    </row>
    <row r="248" spans="2:13">
      <c r="B248" s="332"/>
      <c r="C248" s="333"/>
      <c r="D248" s="333"/>
      <c r="E248" s="333"/>
      <c r="F248" s="333"/>
      <c r="G248" s="332"/>
      <c r="H248" s="332"/>
      <c r="I248" s="332"/>
      <c r="J248" s="332"/>
      <c r="K248" s="332"/>
      <c r="M248" s="332"/>
    </row>
    <row r="249" spans="2:13">
      <c r="B249" s="332"/>
      <c r="C249" s="333"/>
      <c r="D249" s="333"/>
      <c r="E249" s="333"/>
      <c r="F249" s="333"/>
      <c r="G249" s="332"/>
      <c r="H249" s="332"/>
      <c r="I249" s="332"/>
      <c r="J249" s="332"/>
      <c r="K249" s="332"/>
      <c r="M249" s="332"/>
    </row>
    <row r="250" spans="2:13">
      <c r="B250" s="332"/>
      <c r="C250" s="333"/>
      <c r="D250" s="333"/>
      <c r="E250" s="333"/>
      <c r="F250" s="333"/>
      <c r="G250" s="332"/>
      <c r="H250" s="332"/>
      <c r="I250" s="332"/>
      <c r="J250" s="332"/>
      <c r="K250" s="332"/>
      <c r="M250" s="332"/>
    </row>
    <row r="251" spans="2:13">
      <c r="B251" s="332"/>
      <c r="C251" s="333"/>
      <c r="D251" s="333"/>
      <c r="E251" s="333"/>
      <c r="F251" s="333"/>
      <c r="G251" s="332"/>
      <c r="H251" s="332"/>
      <c r="I251" s="332"/>
      <c r="J251" s="332"/>
      <c r="K251" s="332"/>
      <c r="M251" s="332"/>
    </row>
    <row r="252" spans="2:13">
      <c r="B252" s="332"/>
      <c r="C252" s="333"/>
      <c r="D252" s="333"/>
      <c r="E252" s="333"/>
      <c r="F252" s="333"/>
      <c r="G252" s="332"/>
      <c r="H252" s="332"/>
      <c r="I252" s="332"/>
      <c r="J252" s="332"/>
      <c r="K252" s="332"/>
      <c r="M252" s="332"/>
    </row>
    <row r="253" spans="2:13">
      <c r="B253" s="332"/>
      <c r="C253" s="333"/>
      <c r="D253" s="333"/>
      <c r="E253" s="333"/>
      <c r="F253" s="333"/>
      <c r="G253" s="332"/>
      <c r="H253" s="332"/>
      <c r="I253" s="332"/>
      <c r="J253" s="332"/>
      <c r="K253" s="332"/>
      <c r="M253" s="332"/>
    </row>
    <row r="254" spans="2:13">
      <c r="B254" s="332"/>
      <c r="C254" s="333"/>
      <c r="D254" s="333"/>
      <c r="E254" s="333"/>
      <c r="F254" s="333"/>
      <c r="G254" s="332"/>
      <c r="H254" s="332"/>
      <c r="I254" s="332"/>
      <c r="J254" s="332"/>
      <c r="K254" s="332"/>
      <c r="M254" s="332"/>
    </row>
    <row r="255" spans="2:13">
      <c r="B255" s="332"/>
      <c r="C255" s="333"/>
      <c r="D255" s="333"/>
      <c r="E255" s="333"/>
      <c r="F255" s="333"/>
      <c r="G255" s="332"/>
      <c r="H255" s="332"/>
      <c r="I255" s="332"/>
      <c r="J255" s="332"/>
      <c r="K255" s="332"/>
      <c r="M255" s="332"/>
    </row>
    <row r="256" spans="2:13">
      <c r="B256" s="332"/>
      <c r="C256" s="333"/>
      <c r="D256" s="333"/>
      <c r="E256" s="333"/>
      <c r="F256" s="333"/>
      <c r="G256" s="332"/>
      <c r="H256" s="332"/>
      <c r="I256" s="332"/>
      <c r="J256" s="332"/>
      <c r="K256" s="332"/>
      <c r="M256" s="332"/>
    </row>
    <row r="257" spans="2:13">
      <c r="B257" s="332"/>
      <c r="C257" s="333"/>
      <c r="D257" s="333"/>
      <c r="E257" s="333"/>
      <c r="F257" s="333"/>
      <c r="G257" s="332"/>
      <c r="H257" s="332"/>
      <c r="I257" s="332"/>
      <c r="J257" s="332"/>
      <c r="K257" s="332"/>
      <c r="M257" s="332"/>
    </row>
    <row r="258" spans="2:13">
      <c r="B258" s="332"/>
      <c r="C258" s="333"/>
      <c r="D258" s="333"/>
      <c r="E258" s="333"/>
      <c r="F258" s="333"/>
      <c r="G258" s="332"/>
      <c r="H258" s="332"/>
      <c r="I258" s="332"/>
      <c r="J258" s="332"/>
      <c r="K258" s="332"/>
      <c r="M258" s="332"/>
    </row>
    <row r="259" spans="2:13">
      <c r="B259" s="332"/>
      <c r="C259" s="333"/>
      <c r="D259" s="333"/>
      <c r="E259" s="333"/>
      <c r="F259" s="333"/>
      <c r="G259" s="332"/>
      <c r="H259" s="332"/>
      <c r="I259" s="332"/>
      <c r="J259" s="332"/>
      <c r="K259" s="332"/>
      <c r="M259" s="332"/>
    </row>
    <row r="260" spans="2:13">
      <c r="B260" s="332"/>
      <c r="C260" s="333"/>
      <c r="D260" s="333"/>
      <c r="E260" s="333"/>
      <c r="F260" s="333"/>
      <c r="G260" s="332"/>
      <c r="H260" s="332"/>
      <c r="I260" s="332"/>
      <c r="J260" s="332"/>
      <c r="K260" s="332"/>
      <c r="M260" s="332"/>
    </row>
    <row r="261" spans="2:13">
      <c r="B261" s="332"/>
      <c r="C261" s="333"/>
      <c r="D261" s="333"/>
      <c r="E261" s="333"/>
      <c r="F261" s="333"/>
      <c r="G261" s="332"/>
      <c r="H261" s="332"/>
      <c r="I261" s="332"/>
      <c r="J261" s="332"/>
      <c r="K261" s="332"/>
      <c r="M261" s="332"/>
    </row>
    <row r="262" spans="2:13">
      <c r="B262" s="332"/>
      <c r="C262" s="333"/>
      <c r="D262" s="333"/>
      <c r="E262" s="333"/>
      <c r="F262" s="333"/>
      <c r="G262" s="332"/>
      <c r="H262" s="332"/>
      <c r="I262" s="332"/>
      <c r="J262" s="332"/>
      <c r="K262" s="332"/>
      <c r="M262" s="332"/>
    </row>
    <row r="263" spans="2:13">
      <c r="B263" s="332"/>
      <c r="C263" s="333"/>
      <c r="D263" s="333"/>
      <c r="E263" s="333"/>
      <c r="F263" s="333"/>
      <c r="G263" s="332"/>
      <c r="H263" s="332"/>
      <c r="I263" s="332"/>
      <c r="J263" s="332"/>
      <c r="K263" s="332"/>
      <c r="M263" s="332"/>
    </row>
    <row r="264" spans="2:13">
      <c r="B264" s="332"/>
      <c r="C264" s="333"/>
      <c r="D264" s="333"/>
      <c r="E264" s="333"/>
      <c r="F264" s="333"/>
      <c r="G264" s="332"/>
      <c r="H264" s="332"/>
      <c r="I264" s="332"/>
      <c r="J264" s="332"/>
      <c r="K264" s="332"/>
      <c r="M264" s="332"/>
    </row>
    <row r="265" spans="2:13">
      <c r="B265" s="332"/>
      <c r="C265" s="333"/>
      <c r="D265" s="333"/>
      <c r="E265" s="333"/>
      <c r="F265" s="333"/>
      <c r="G265" s="332"/>
      <c r="H265" s="332"/>
      <c r="I265" s="332"/>
      <c r="J265" s="332"/>
      <c r="K265" s="332"/>
      <c r="M265" s="332"/>
    </row>
    <row r="266" spans="2:13">
      <c r="B266" s="332"/>
      <c r="C266" s="333"/>
      <c r="D266" s="333"/>
      <c r="E266" s="333"/>
      <c r="F266" s="333"/>
      <c r="G266" s="332"/>
      <c r="H266" s="332"/>
      <c r="I266" s="332"/>
      <c r="J266" s="332"/>
      <c r="K266" s="332"/>
      <c r="M266" s="332"/>
    </row>
    <row r="267" spans="2:13">
      <c r="B267" s="332"/>
      <c r="C267" s="333"/>
      <c r="D267" s="333"/>
      <c r="E267" s="333"/>
      <c r="F267" s="333"/>
      <c r="G267" s="332"/>
      <c r="H267" s="332"/>
      <c r="I267" s="332"/>
      <c r="J267" s="332"/>
      <c r="K267" s="332"/>
      <c r="M267" s="332"/>
    </row>
    <row r="268" spans="2:13">
      <c r="B268" s="332"/>
      <c r="C268" s="333"/>
      <c r="D268" s="333"/>
      <c r="E268" s="333"/>
      <c r="F268" s="333"/>
      <c r="G268" s="332"/>
      <c r="H268" s="332"/>
      <c r="I268" s="332"/>
      <c r="J268" s="332"/>
      <c r="K268" s="332"/>
      <c r="M268" s="332"/>
    </row>
    <row r="269" spans="2:13">
      <c r="B269" s="332"/>
      <c r="C269" s="333"/>
      <c r="D269" s="333"/>
      <c r="E269" s="333"/>
      <c r="F269" s="333"/>
      <c r="G269" s="332"/>
      <c r="H269" s="332"/>
      <c r="I269" s="332"/>
      <c r="J269" s="332"/>
      <c r="K269" s="332"/>
      <c r="M269" s="332"/>
    </row>
    <row r="270" spans="2:13">
      <c r="B270" s="332"/>
      <c r="C270" s="333"/>
      <c r="D270" s="333"/>
      <c r="E270" s="333"/>
      <c r="F270" s="333"/>
      <c r="G270" s="332"/>
      <c r="H270" s="332"/>
      <c r="I270" s="332"/>
      <c r="J270" s="332"/>
      <c r="K270" s="332"/>
      <c r="M270" s="332"/>
    </row>
    <row r="271" spans="2:13">
      <c r="B271" s="332"/>
      <c r="C271" s="333"/>
      <c r="D271" s="333"/>
      <c r="E271" s="333"/>
      <c r="F271" s="333"/>
      <c r="G271" s="332"/>
      <c r="H271" s="332"/>
      <c r="I271" s="332"/>
      <c r="J271" s="332"/>
      <c r="K271" s="332"/>
      <c r="M271" s="332"/>
    </row>
    <row r="272" spans="2:13">
      <c r="B272" s="332"/>
      <c r="C272" s="333"/>
      <c r="D272" s="333"/>
      <c r="E272" s="333"/>
      <c r="F272" s="333"/>
      <c r="G272" s="332"/>
      <c r="H272" s="332"/>
      <c r="I272" s="332"/>
      <c r="J272" s="332"/>
      <c r="K272" s="332"/>
      <c r="M272" s="332"/>
    </row>
    <row r="273" spans="2:13">
      <c r="B273" s="332"/>
      <c r="C273" s="333"/>
      <c r="D273" s="333"/>
      <c r="E273" s="333"/>
      <c r="F273" s="333"/>
      <c r="G273" s="332"/>
      <c r="H273" s="332"/>
      <c r="I273" s="332"/>
      <c r="J273" s="332"/>
      <c r="K273" s="332"/>
      <c r="M273" s="332"/>
    </row>
    <row r="274" spans="2:13">
      <c r="B274" s="332"/>
      <c r="C274" s="333"/>
      <c r="D274" s="333"/>
      <c r="E274" s="333"/>
      <c r="F274" s="333"/>
      <c r="G274" s="332"/>
      <c r="H274" s="332"/>
      <c r="I274" s="332"/>
      <c r="J274" s="332"/>
      <c r="K274" s="332"/>
      <c r="M274" s="332"/>
    </row>
    <row r="275" spans="2:13">
      <c r="B275" s="332"/>
      <c r="C275" s="333"/>
      <c r="D275" s="333"/>
      <c r="E275" s="333"/>
      <c r="F275" s="333"/>
      <c r="G275" s="332"/>
      <c r="H275" s="332"/>
      <c r="I275" s="332"/>
      <c r="J275" s="332"/>
      <c r="K275" s="332"/>
      <c r="M275" s="332"/>
    </row>
    <row r="276" spans="2:13">
      <c r="B276" s="332"/>
      <c r="C276" s="333"/>
      <c r="D276" s="333"/>
      <c r="E276" s="333"/>
      <c r="F276" s="333"/>
      <c r="G276" s="332"/>
      <c r="H276" s="332"/>
      <c r="I276" s="332"/>
      <c r="J276" s="332"/>
      <c r="K276" s="332"/>
      <c r="M276" s="332"/>
    </row>
    <row r="277" spans="2:13">
      <c r="B277" s="332"/>
      <c r="C277" s="333"/>
      <c r="D277" s="333"/>
      <c r="E277" s="333"/>
      <c r="F277" s="333"/>
      <c r="G277" s="332"/>
      <c r="H277" s="332"/>
      <c r="I277" s="332"/>
      <c r="J277" s="332"/>
      <c r="K277" s="332"/>
      <c r="M277" s="332"/>
    </row>
    <row r="278" spans="2:13">
      <c r="B278" s="332"/>
      <c r="C278" s="333"/>
      <c r="D278" s="333"/>
      <c r="E278" s="333"/>
      <c r="F278" s="333"/>
      <c r="G278" s="332"/>
      <c r="H278" s="332"/>
      <c r="I278" s="332"/>
      <c r="J278" s="332"/>
      <c r="K278" s="332"/>
      <c r="M278" s="332"/>
    </row>
    <row r="279" spans="2:13">
      <c r="B279" s="332"/>
      <c r="C279" s="333"/>
      <c r="D279" s="333"/>
      <c r="E279" s="333"/>
      <c r="F279" s="333"/>
      <c r="G279" s="332"/>
      <c r="H279" s="332"/>
      <c r="I279" s="332"/>
      <c r="J279" s="332"/>
      <c r="K279" s="332"/>
      <c r="M279" s="332"/>
    </row>
    <row r="280" spans="2:13">
      <c r="B280" s="332"/>
      <c r="C280" s="333"/>
      <c r="D280" s="333"/>
      <c r="E280" s="333"/>
      <c r="F280" s="333"/>
      <c r="G280" s="332"/>
      <c r="H280" s="332"/>
      <c r="I280" s="332"/>
      <c r="J280" s="332"/>
      <c r="K280" s="332"/>
      <c r="M280" s="332"/>
    </row>
    <row r="281" spans="2:13">
      <c r="B281" s="332"/>
      <c r="C281" s="333"/>
      <c r="D281" s="333"/>
      <c r="E281" s="333"/>
      <c r="F281" s="333"/>
      <c r="G281" s="332"/>
      <c r="H281" s="332"/>
      <c r="I281" s="332"/>
      <c r="J281" s="332"/>
      <c r="K281" s="332"/>
      <c r="M281" s="332"/>
    </row>
    <row r="282" spans="2:13">
      <c r="B282" s="332"/>
      <c r="C282" s="333"/>
      <c r="D282" s="333"/>
      <c r="E282" s="333"/>
      <c r="F282" s="333"/>
      <c r="G282" s="332"/>
      <c r="H282" s="332"/>
      <c r="I282" s="332"/>
      <c r="J282" s="332"/>
      <c r="K282" s="332"/>
      <c r="M282" s="332"/>
    </row>
    <row r="283" spans="2:13">
      <c r="B283" s="332"/>
      <c r="C283" s="333"/>
      <c r="D283" s="333"/>
      <c r="E283" s="333"/>
      <c r="F283" s="333"/>
      <c r="G283" s="332"/>
      <c r="H283" s="332"/>
      <c r="I283" s="332"/>
      <c r="J283" s="332"/>
      <c r="K283" s="332"/>
      <c r="M283" s="332"/>
    </row>
    <row r="284" spans="2:13">
      <c r="B284" s="332"/>
      <c r="C284" s="333"/>
      <c r="D284" s="333"/>
      <c r="E284" s="333"/>
      <c r="F284" s="333"/>
      <c r="G284" s="332"/>
      <c r="H284" s="332"/>
      <c r="I284" s="332"/>
      <c r="J284" s="332"/>
      <c r="K284" s="332"/>
      <c r="M284" s="332"/>
    </row>
    <row r="285" spans="2:13">
      <c r="B285" s="332"/>
      <c r="C285" s="333"/>
      <c r="D285" s="333"/>
      <c r="E285" s="333"/>
      <c r="F285" s="333"/>
      <c r="G285" s="332"/>
      <c r="H285" s="332"/>
      <c r="I285" s="332"/>
      <c r="J285" s="332"/>
      <c r="K285" s="332"/>
      <c r="M285" s="332"/>
    </row>
    <row r="286" spans="2:13">
      <c r="B286" s="332"/>
      <c r="C286" s="333"/>
      <c r="D286" s="333"/>
      <c r="E286" s="333"/>
      <c r="F286" s="333"/>
      <c r="G286" s="332"/>
      <c r="H286" s="332"/>
      <c r="I286" s="332"/>
      <c r="J286" s="332"/>
      <c r="K286" s="332"/>
      <c r="M286" s="332"/>
    </row>
    <row r="287" spans="2:13">
      <c r="B287" s="332"/>
      <c r="C287" s="333"/>
      <c r="D287" s="333"/>
      <c r="E287" s="333"/>
      <c r="F287" s="333"/>
      <c r="G287" s="332"/>
      <c r="H287" s="332"/>
      <c r="I287" s="332"/>
      <c r="J287" s="332"/>
      <c r="K287" s="332"/>
      <c r="M287" s="332"/>
    </row>
    <row r="288" spans="2:13">
      <c r="B288" s="332"/>
      <c r="C288" s="333"/>
      <c r="D288" s="333"/>
      <c r="E288" s="333"/>
      <c r="F288" s="333"/>
      <c r="G288" s="332"/>
      <c r="H288" s="332"/>
      <c r="I288" s="332"/>
      <c r="J288" s="332"/>
      <c r="K288" s="332"/>
      <c r="M288" s="332"/>
    </row>
    <row r="289" spans="2:13">
      <c r="B289" s="332"/>
      <c r="C289" s="333"/>
      <c r="D289" s="333"/>
      <c r="E289" s="333"/>
      <c r="F289" s="333"/>
      <c r="G289" s="332"/>
      <c r="H289" s="332"/>
      <c r="I289" s="332"/>
      <c r="J289" s="332"/>
      <c r="K289" s="332"/>
      <c r="M289" s="332"/>
    </row>
    <row r="290" spans="2:13">
      <c r="B290" s="332"/>
      <c r="C290" s="333"/>
      <c r="D290" s="333"/>
      <c r="E290" s="333"/>
      <c r="F290" s="333"/>
      <c r="G290" s="332"/>
      <c r="H290" s="332"/>
      <c r="I290" s="332"/>
      <c r="J290" s="332"/>
      <c r="K290" s="332"/>
      <c r="M290" s="332"/>
    </row>
    <row r="291" spans="2:13">
      <c r="B291" s="332"/>
      <c r="C291" s="333"/>
      <c r="D291" s="333"/>
      <c r="E291" s="333"/>
      <c r="F291" s="333"/>
      <c r="G291" s="332"/>
      <c r="H291" s="332"/>
      <c r="I291" s="332"/>
      <c r="J291" s="332"/>
      <c r="K291" s="332"/>
      <c r="M291" s="332"/>
    </row>
    <row r="292" spans="2:13">
      <c r="B292" s="332"/>
      <c r="C292" s="333"/>
      <c r="D292" s="333"/>
      <c r="E292" s="333"/>
      <c r="F292" s="333"/>
      <c r="G292" s="332"/>
      <c r="H292" s="332"/>
      <c r="I292" s="332"/>
      <c r="J292" s="332"/>
      <c r="K292" s="332"/>
      <c r="M292" s="332"/>
    </row>
    <row r="293" spans="2:13">
      <c r="B293" s="332"/>
      <c r="C293" s="333"/>
      <c r="D293" s="333"/>
      <c r="E293" s="333"/>
      <c r="F293" s="333"/>
      <c r="G293" s="332"/>
      <c r="H293" s="332"/>
      <c r="I293" s="332"/>
      <c r="J293" s="332"/>
      <c r="K293" s="332"/>
      <c r="M293" s="332"/>
    </row>
    <row r="294" spans="2:13">
      <c r="B294" s="332"/>
      <c r="C294" s="333"/>
      <c r="D294" s="333"/>
      <c r="E294" s="333"/>
      <c r="F294" s="333"/>
      <c r="G294" s="332"/>
      <c r="H294" s="332"/>
      <c r="I294" s="332"/>
      <c r="J294" s="332"/>
      <c r="K294" s="332"/>
      <c r="M294" s="332"/>
    </row>
    <row r="295" spans="2:13">
      <c r="B295" s="332"/>
      <c r="C295" s="333"/>
      <c r="D295" s="333"/>
      <c r="E295" s="333"/>
      <c r="F295" s="333"/>
      <c r="G295" s="332"/>
      <c r="H295" s="332"/>
      <c r="I295" s="332"/>
      <c r="J295" s="332"/>
      <c r="K295" s="332"/>
      <c r="M295" s="332"/>
    </row>
    <row r="296" spans="2:13">
      <c r="B296" s="332"/>
      <c r="C296" s="333"/>
      <c r="D296" s="333"/>
      <c r="E296" s="333"/>
      <c r="F296" s="333"/>
      <c r="G296" s="332"/>
      <c r="H296" s="332"/>
      <c r="I296" s="332"/>
      <c r="J296" s="332"/>
      <c r="K296" s="332"/>
      <c r="M296" s="332"/>
    </row>
    <row r="297" spans="2:13">
      <c r="B297" s="332"/>
      <c r="C297" s="333"/>
      <c r="D297" s="333"/>
      <c r="E297" s="333"/>
      <c r="F297" s="333"/>
      <c r="G297" s="332"/>
      <c r="H297" s="332"/>
      <c r="I297" s="332"/>
      <c r="J297" s="332"/>
      <c r="K297" s="332"/>
      <c r="M297" s="332"/>
    </row>
    <row r="298" spans="2:13">
      <c r="B298" s="332"/>
      <c r="C298" s="333"/>
      <c r="D298" s="333"/>
      <c r="E298" s="333"/>
      <c r="F298" s="333"/>
      <c r="G298" s="332"/>
      <c r="H298" s="332"/>
      <c r="I298" s="332"/>
      <c r="J298" s="332"/>
      <c r="K298" s="332"/>
      <c r="M298" s="332"/>
    </row>
    <row r="299" spans="2:13">
      <c r="B299" s="332"/>
      <c r="C299" s="333"/>
      <c r="D299" s="333"/>
      <c r="E299" s="333"/>
      <c r="F299" s="333"/>
      <c r="G299" s="332"/>
      <c r="H299" s="332"/>
      <c r="I299" s="332"/>
      <c r="J299" s="332"/>
      <c r="K299" s="332"/>
      <c r="M299" s="332"/>
    </row>
    <row r="300" spans="2:13">
      <c r="B300" s="332"/>
      <c r="C300" s="333"/>
      <c r="D300" s="333"/>
      <c r="E300" s="333"/>
      <c r="F300" s="333"/>
      <c r="G300" s="332"/>
      <c r="H300" s="332"/>
      <c r="I300" s="332"/>
      <c r="J300" s="332"/>
      <c r="K300" s="332"/>
      <c r="M300" s="332"/>
    </row>
    <row r="301" spans="2:13">
      <c r="B301" s="332"/>
      <c r="C301" s="333"/>
      <c r="D301" s="333"/>
      <c r="E301" s="333"/>
      <c r="F301" s="333"/>
      <c r="G301" s="332"/>
      <c r="H301" s="332"/>
      <c r="I301" s="332"/>
      <c r="J301" s="332"/>
      <c r="K301" s="332"/>
      <c r="M301" s="332"/>
    </row>
    <row r="302" spans="2:13">
      <c r="B302" s="332"/>
      <c r="C302" s="333"/>
      <c r="D302" s="333"/>
      <c r="E302" s="333"/>
      <c r="F302" s="333"/>
      <c r="G302" s="332"/>
      <c r="H302" s="332"/>
      <c r="I302" s="332"/>
      <c r="J302" s="332"/>
      <c r="K302" s="332"/>
      <c r="M302" s="332"/>
    </row>
    <row r="303" spans="2:13">
      <c r="B303" s="332"/>
      <c r="C303" s="333"/>
      <c r="D303" s="333"/>
      <c r="E303" s="333"/>
      <c r="F303" s="333"/>
      <c r="G303" s="332"/>
      <c r="H303" s="332"/>
      <c r="I303" s="332"/>
      <c r="J303" s="332"/>
      <c r="K303" s="332"/>
      <c r="M303" s="332"/>
    </row>
    <row r="304" spans="2:13">
      <c r="B304" s="332"/>
      <c r="C304" s="333"/>
      <c r="D304" s="333"/>
      <c r="E304" s="333"/>
      <c r="F304" s="333"/>
      <c r="G304" s="332"/>
      <c r="H304" s="332"/>
      <c r="I304" s="332"/>
      <c r="J304" s="332"/>
      <c r="K304" s="332"/>
      <c r="M304" s="332"/>
    </row>
    <row r="305" spans="2:13">
      <c r="B305" s="332"/>
      <c r="C305" s="333"/>
      <c r="D305" s="333"/>
      <c r="E305" s="333"/>
      <c r="F305" s="333"/>
      <c r="G305" s="332"/>
      <c r="H305" s="332"/>
      <c r="I305" s="332"/>
      <c r="J305" s="332"/>
      <c r="K305" s="332"/>
      <c r="M305" s="332"/>
    </row>
    <row r="306" spans="2:13">
      <c r="B306" s="332"/>
      <c r="C306" s="333"/>
      <c r="D306" s="333"/>
      <c r="E306" s="333"/>
      <c r="F306" s="333"/>
      <c r="G306" s="332"/>
      <c r="H306" s="332"/>
      <c r="I306" s="332"/>
      <c r="J306" s="332"/>
      <c r="K306" s="332"/>
      <c r="M306" s="332"/>
    </row>
    <row r="307" spans="2:13">
      <c r="B307" s="332"/>
      <c r="C307" s="333"/>
      <c r="D307" s="333"/>
      <c r="E307" s="333"/>
      <c r="F307" s="333"/>
      <c r="G307" s="332"/>
      <c r="H307" s="332"/>
      <c r="I307" s="332"/>
      <c r="J307" s="332"/>
      <c r="K307" s="332"/>
      <c r="M307" s="332"/>
    </row>
    <row r="308" spans="2:13">
      <c r="B308" s="332"/>
      <c r="C308" s="333"/>
      <c r="D308" s="333"/>
      <c r="E308" s="333"/>
      <c r="F308" s="333"/>
      <c r="G308" s="332"/>
      <c r="H308" s="332"/>
      <c r="I308" s="332"/>
      <c r="J308" s="332"/>
      <c r="K308" s="332"/>
      <c r="M308" s="332"/>
    </row>
    <row r="309" spans="2:13">
      <c r="B309" s="332"/>
      <c r="C309" s="333"/>
      <c r="D309" s="333"/>
      <c r="E309" s="333"/>
      <c r="F309" s="333"/>
      <c r="G309" s="332"/>
      <c r="H309" s="332"/>
      <c r="I309" s="332"/>
      <c r="J309" s="332"/>
      <c r="K309" s="332"/>
      <c r="M309" s="332"/>
    </row>
    <row r="310" spans="2:13">
      <c r="B310" s="332"/>
      <c r="C310" s="333"/>
      <c r="D310" s="333"/>
      <c r="E310" s="333"/>
      <c r="F310" s="333"/>
      <c r="G310" s="332"/>
      <c r="H310" s="332"/>
      <c r="I310" s="332"/>
      <c r="J310" s="332"/>
      <c r="K310" s="332"/>
      <c r="M310" s="332"/>
    </row>
    <row r="311" spans="2:13">
      <c r="B311" s="332"/>
      <c r="C311" s="333"/>
      <c r="D311" s="333"/>
      <c r="E311" s="333"/>
      <c r="F311" s="333"/>
      <c r="G311" s="332"/>
      <c r="H311" s="332"/>
      <c r="I311" s="332"/>
      <c r="J311" s="332"/>
      <c r="K311" s="332"/>
      <c r="M311" s="332"/>
    </row>
    <row r="312" spans="2:13">
      <c r="B312" s="332"/>
      <c r="C312" s="333"/>
      <c r="D312" s="333"/>
      <c r="E312" s="333"/>
      <c r="F312" s="333"/>
      <c r="G312" s="332"/>
      <c r="H312" s="332"/>
      <c r="I312" s="332"/>
      <c r="J312" s="332"/>
      <c r="K312" s="332"/>
      <c r="M312" s="332"/>
    </row>
    <row r="313" spans="2:13">
      <c r="B313" s="332"/>
      <c r="C313" s="333"/>
      <c r="D313" s="333"/>
      <c r="E313" s="333"/>
      <c r="F313" s="333"/>
      <c r="G313" s="332"/>
      <c r="H313" s="332"/>
      <c r="I313" s="332"/>
      <c r="J313" s="332"/>
      <c r="K313" s="332"/>
      <c r="M313" s="332"/>
    </row>
    <row r="314" spans="2:13">
      <c r="B314" s="332"/>
      <c r="C314" s="333"/>
      <c r="D314" s="333"/>
      <c r="E314" s="333"/>
      <c r="F314" s="333"/>
      <c r="G314" s="332"/>
      <c r="H314" s="332"/>
      <c r="I314" s="332"/>
      <c r="J314" s="332"/>
      <c r="K314" s="332"/>
      <c r="M314" s="332"/>
    </row>
    <row r="315" spans="2:13">
      <c r="B315" s="332"/>
      <c r="C315" s="333"/>
      <c r="D315" s="333"/>
      <c r="E315" s="333"/>
      <c r="F315" s="333"/>
      <c r="G315" s="332"/>
      <c r="H315" s="332"/>
      <c r="I315" s="332"/>
      <c r="J315" s="332"/>
      <c r="K315" s="332"/>
      <c r="M315" s="332"/>
    </row>
    <row r="316" spans="2:13">
      <c r="B316" s="332"/>
      <c r="C316" s="333"/>
      <c r="D316" s="333"/>
      <c r="E316" s="333"/>
      <c r="F316" s="333"/>
      <c r="G316" s="332"/>
      <c r="H316" s="332"/>
      <c r="I316" s="332"/>
      <c r="J316" s="332"/>
      <c r="K316" s="332"/>
      <c r="M316" s="332"/>
    </row>
    <row r="317" spans="2:13">
      <c r="B317" s="332"/>
      <c r="C317" s="333"/>
      <c r="D317" s="333"/>
      <c r="E317" s="333"/>
      <c r="F317" s="333"/>
      <c r="G317" s="332"/>
      <c r="H317" s="332"/>
      <c r="I317" s="332"/>
      <c r="J317" s="332"/>
      <c r="K317" s="332"/>
      <c r="M317" s="332"/>
    </row>
    <row r="318" spans="2:13">
      <c r="B318" s="332"/>
      <c r="C318" s="333"/>
      <c r="D318" s="333"/>
      <c r="E318" s="333"/>
      <c r="F318" s="333"/>
      <c r="G318" s="332"/>
      <c r="H318" s="332"/>
      <c r="I318" s="332"/>
      <c r="J318" s="332"/>
      <c r="K318" s="332"/>
      <c r="M318" s="332"/>
    </row>
    <row r="319" spans="2:13">
      <c r="B319" s="332"/>
      <c r="C319" s="333"/>
      <c r="D319" s="333"/>
      <c r="E319" s="333"/>
      <c r="F319" s="333"/>
      <c r="G319" s="332"/>
      <c r="H319" s="332"/>
      <c r="I319" s="332"/>
      <c r="J319" s="332"/>
      <c r="K319" s="332"/>
      <c r="M319" s="332"/>
    </row>
    <row r="320" spans="2:13">
      <c r="B320" s="332"/>
      <c r="C320" s="333"/>
      <c r="D320" s="333"/>
      <c r="E320" s="333"/>
      <c r="F320" s="333"/>
      <c r="G320" s="332"/>
      <c r="H320" s="332"/>
      <c r="I320" s="332"/>
      <c r="J320" s="332"/>
      <c r="K320" s="332"/>
      <c r="M320" s="332"/>
    </row>
    <row r="321" spans="2:13">
      <c r="B321" s="332"/>
      <c r="C321" s="333"/>
      <c r="D321" s="333"/>
      <c r="E321" s="333"/>
      <c r="F321" s="333"/>
      <c r="G321" s="332"/>
      <c r="H321" s="332"/>
      <c r="I321" s="332"/>
      <c r="J321" s="332"/>
      <c r="K321" s="332"/>
      <c r="M321" s="332"/>
    </row>
    <row r="322" spans="2:13">
      <c r="B322" s="332"/>
      <c r="C322" s="333"/>
      <c r="D322" s="333"/>
      <c r="E322" s="333"/>
      <c r="F322" s="333"/>
      <c r="G322" s="332"/>
      <c r="H322" s="332"/>
      <c r="I322" s="332"/>
      <c r="J322" s="332"/>
      <c r="K322" s="332"/>
      <c r="M322" s="332"/>
    </row>
    <row r="323" spans="2:13">
      <c r="B323" s="332"/>
      <c r="C323" s="333"/>
      <c r="D323" s="333"/>
      <c r="E323" s="333"/>
      <c r="F323" s="333"/>
      <c r="G323" s="332"/>
      <c r="H323" s="332"/>
      <c r="I323" s="332"/>
      <c r="J323" s="332"/>
      <c r="K323" s="332"/>
      <c r="M323" s="332"/>
    </row>
    <row r="324" spans="2:13">
      <c r="B324" s="332"/>
      <c r="C324" s="333"/>
      <c r="D324" s="333"/>
      <c r="E324" s="333"/>
      <c r="F324" s="333"/>
      <c r="G324" s="332"/>
      <c r="H324" s="332"/>
      <c r="I324" s="332"/>
      <c r="J324" s="332"/>
      <c r="K324" s="332"/>
      <c r="M324" s="332"/>
    </row>
    <row r="325" spans="2:13">
      <c r="B325" s="332"/>
      <c r="C325" s="333"/>
      <c r="D325" s="333"/>
      <c r="E325" s="333"/>
      <c r="F325" s="333"/>
      <c r="G325" s="332"/>
      <c r="H325" s="332"/>
      <c r="I325" s="332"/>
      <c r="J325" s="332"/>
      <c r="K325" s="332"/>
      <c r="M325" s="332"/>
    </row>
    <row r="326" spans="2:13">
      <c r="B326" s="332"/>
      <c r="C326" s="333"/>
      <c r="D326" s="333"/>
      <c r="E326" s="333"/>
      <c r="F326" s="333"/>
      <c r="G326" s="332"/>
      <c r="H326" s="332"/>
      <c r="I326" s="332"/>
      <c r="J326" s="332"/>
      <c r="K326" s="332"/>
      <c r="M326" s="332"/>
    </row>
    <row r="327" spans="2:13">
      <c r="B327" s="332"/>
      <c r="C327" s="333"/>
      <c r="D327" s="333"/>
      <c r="E327" s="333"/>
      <c r="F327" s="333"/>
      <c r="G327" s="332"/>
      <c r="H327" s="332"/>
      <c r="I327" s="332"/>
      <c r="J327" s="332"/>
      <c r="K327" s="332"/>
      <c r="M327" s="332"/>
    </row>
    <row r="328" spans="2:13">
      <c r="B328" s="332"/>
      <c r="C328" s="333"/>
      <c r="D328" s="333"/>
      <c r="E328" s="333"/>
      <c r="F328" s="333"/>
      <c r="G328" s="332"/>
      <c r="H328" s="332"/>
      <c r="I328" s="332"/>
      <c r="J328" s="332"/>
      <c r="K328" s="332"/>
      <c r="M328" s="332"/>
    </row>
    <row r="329" spans="2:13">
      <c r="B329" s="332"/>
      <c r="C329" s="333"/>
      <c r="D329" s="333"/>
      <c r="E329" s="333"/>
      <c r="F329" s="333"/>
      <c r="G329" s="332"/>
      <c r="H329" s="332"/>
      <c r="I329" s="332"/>
      <c r="J329" s="332"/>
      <c r="K329" s="332"/>
      <c r="M329" s="332"/>
    </row>
    <row r="330" spans="2:13">
      <c r="B330" s="332"/>
      <c r="C330" s="333"/>
      <c r="D330" s="333"/>
      <c r="E330" s="333"/>
      <c r="F330" s="333"/>
      <c r="G330" s="332"/>
      <c r="H330" s="332"/>
      <c r="I330" s="332"/>
      <c r="J330" s="332"/>
      <c r="K330" s="332"/>
      <c r="M330" s="332"/>
    </row>
  </sheetData>
  <mergeCells count="3">
    <mergeCell ref="E129:F129"/>
    <mergeCell ref="E130:F130"/>
    <mergeCell ref="E131:F13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1182D9C35D042488718E28AE92516D7" ma:contentTypeVersion="6" ma:contentTypeDescription="Új dokumentum létrehozása." ma:contentTypeScope="" ma:versionID="ad2820e436d048239bcedd0ec451b582">
  <xsd:schema xmlns:xsd="http://www.w3.org/2001/XMLSchema" xmlns:xs="http://www.w3.org/2001/XMLSchema" xmlns:p="http://schemas.microsoft.com/office/2006/metadata/properties" xmlns:ns2="84268dbc-4b07-4b86-be09-2fe42c4587c9" xmlns:ns3="bffea5c7-a67b-4fb6-b029-845692ff83a2" targetNamespace="http://schemas.microsoft.com/office/2006/metadata/properties" ma:root="true" ma:fieldsID="36f1cff5f8f5a682786253b281795645" ns2:_="" ns3:_="">
    <xsd:import namespace="84268dbc-4b07-4b86-be09-2fe42c4587c9"/>
    <xsd:import namespace="bffea5c7-a67b-4fb6-b029-845692ff83a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8dbc-4b07-4b86-be09-2fe42c4587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ffea5c7-a67b-4fb6-b029-845692ff83a2" elementFormDefault="qualified">
    <xsd:import namespace="http://schemas.microsoft.com/office/2006/documentManagement/types"/>
    <xsd:import namespace="http://schemas.microsoft.com/office/infopath/2007/PartnerControls"/>
    <xsd:element name="SharedWithUsers" ma:index="12"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E285F3-B935-4B5A-A176-7D3AB7BC9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8dbc-4b07-4b86-be09-2fe42c4587c9"/>
    <ds:schemaRef ds:uri="bffea5c7-a67b-4fb6-b029-845692ff83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471C3D-5E34-4201-9012-CA1C30713E24}">
  <ds:schemaRefs>
    <ds:schemaRef ds:uri="84268dbc-4b07-4b86-be09-2fe42c4587c9"/>
    <ds:schemaRef ds:uri="http://schemas.microsoft.com/office/2006/metadata/properties"/>
    <ds:schemaRef ds:uri="http://schemas.microsoft.com/office/2006/documentManagement/types"/>
    <ds:schemaRef ds:uri="bffea5c7-a67b-4fb6-b029-845692ff83a2"/>
    <ds:schemaRef ds:uri="http://purl.org/dc/terms/"/>
    <ds:schemaRef ds:uri="http://schemas.openxmlformats.org/package/2006/metadata/core-properties"/>
    <ds:schemaRef ds:uri="http://purl.org/dc/dcmitype/"/>
    <ds:schemaRef ds:uri="http://www.w3.org/XML/1998/namespace"/>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ED816CA3-52BE-41FB-AAFA-9B3E750B75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22</vt:i4>
      </vt:variant>
      <vt:variant>
        <vt:lpstr>Named Ranges</vt:lpstr>
      </vt:variant>
      <vt:variant>
        <vt:i4>4</vt:i4>
      </vt:variant>
    </vt:vector>
  </HeadingPairs>
  <TitlesOfParts>
    <vt:vector size="26" baseType="lpstr">
      <vt:lpstr>CONTENT</vt:lpstr>
      <vt:lpstr>Key Group figures</vt:lpstr>
      <vt:lpstr>Historical financial Highlights</vt:lpstr>
      <vt:lpstr>Fin.statements 2015-2019 (HUF)</vt:lpstr>
      <vt:lpstr> Fin.statements 2015-2019 (USD)</vt:lpstr>
      <vt:lpstr>External parameters</vt:lpstr>
      <vt:lpstr>Climate Change</vt:lpstr>
      <vt:lpstr>Environment</vt:lpstr>
      <vt:lpstr>Health &amp; Safety</vt:lpstr>
      <vt:lpstr>Human Capital</vt:lpstr>
      <vt:lpstr>Communities</vt:lpstr>
      <vt:lpstr>Ethics-Security-Economic</vt:lpstr>
      <vt:lpstr>Corporate Governance</vt:lpstr>
      <vt:lpstr>Segmental data</vt:lpstr>
      <vt:lpstr>E&amp;P - Production, costs, price</vt:lpstr>
      <vt:lpstr>E&amp;P -Gross Reserves (SPE rules)</vt:lpstr>
      <vt:lpstr>E&amp;P - Costs incurred</vt:lpstr>
      <vt:lpstr>E&amp;P - Earnings</vt:lpstr>
      <vt:lpstr>E&amp;P - Expl. and dev. wells</vt:lpstr>
      <vt:lpstr>Downstream</vt:lpstr>
      <vt:lpstr>Consumer Services</vt:lpstr>
      <vt:lpstr>Gas Midstream</vt:lpstr>
      <vt:lpstr>'External parameters'!Print_Area</vt:lpstr>
      <vt:lpstr>'Gas Midstream'!Print_Area</vt:lpstr>
      <vt:lpstr>'Key Group figures'!Print_Area</vt:lpstr>
      <vt:lpstr>'Segmental data'!Print_Area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Glamuzina Marko</dc:creator>
  <cp:keywords/>
  <cp:lastModifiedBy>Skougaard Mikkel</cp:lastModifiedBy>
  <dcterms:created xsi:type="dcterms:W3CDTF">2015-01-09T10:37:27Z</dcterms:created>
  <dcterms:modified xsi:type="dcterms:W3CDTF">2020-06-04T08:10:41Z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0x01010001182D9C35D042488718E28AE92516D7</vt:lpwstr>
  </property>
  <property fmtid="{D5CDD505-2E9C-101B-9397-08002B2CF9AE}" pid="3" name="BExAnalyzer_OldName">
    <vt:lpwstr>MOL Annual Fact Book.xlsx</vt:lpwstr>
  </property>
</Properties>
</file>